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kah\Dropbox\ronbun18\Eval_softK\Excel\"/>
    </mc:Choice>
  </mc:AlternateContent>
  <bookViews>
    <workbookView xWindow="0" yWindow="0" windowWidth="27870" windowHeight="12705" activeTab="2"/>
  </bookViews>
  <sheets>
    <sheet name="集合表現" sheetId="5" r:id="rId1"/>
    <sheet name="ChoquetIntegral" sheetId="6" r:id="rId2"/>
    <sheet name="ChoquetIntegral_wneg" sheetId="10" r:id="rId3"/>
    <sheet name="ChoquetIntegral_line" sheetId="9" r:id="rId4"/>
    <sheet name="SugenoIntegral" sheetId="11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0" l="1"/>
  <c r="I19" i="10"/>
  <c r="I18" i="10"/>
  <c r="I17" i="10"/>
  <c r="I16" i="10"/>
  <c r="I15" i="10"/>
  <c r="I14" i="10"/>
  <c r="I13" i="10"/>
  <c r="I12" i="10"/>
  <c r="C260" i="11" l="1"/>
  <c r="C259" i="11"/>
  <c r="C258" i="11"/>
  <c r="C257" i="11"/>
  <c r="C256" i="11"/>
  <c r="C255" i="11"/>
  <c r="C254" i="11"/>
  <c r="C253" i="11"/>
  <c r="C252" i="11"/>
  <c r="C251" i="11"/>
  <c r="C250" i="11"/>
  <c r="C249" i="11"/>
  <c r="C248" i="11"/>
  <c r="C247" i="11"/>
  <c r="C246" i="11"/>
  <c r="C245" i="11"/>
  <c r="C244" i="11"/>
  <c r="C243" i="11"/>
  <c r="C242" i="11"/>
  <c r="C241" i="11"/>
  <c r="C240" i="11"/>
  <c r="C239" i="11"/>
  <c r="C238" i="11"/>
  <c r="C237" i="11"/>
  <c r="C236" i="11"/>
  <c r="C235" i="11"/>
  <c r="C234" i="11"/>
  <c r="C233" i="11"/>
  <c r="C232" i="11"/>
  <c r="C231" i="11"/>
  <c r="C230" i="11"/>
  <c r="C229" i="11"/>
  <c r="C228" i="11"/>
  <c r="C227" i="11"/>
  <c r="C226" i="11"/>
  <c r="C225" i="11"/>
  <c r="C224" i="11"/>
  <c r="C223" i="11"/>
  <c r="C222" i="11"/>
  <c r="C221" i="11"/>
  <c r="C220" i="11"/>
  <c r="C219" i="11"/>
  <c r="C218" i="11"/>
  <c r="C217" i="11"/>
  <c r="C216" i="11"/>
  <c r="C215" i="11"/>
  <c r="C214" i="11"/>
  <c r="C213" i="11"/>
  <c r="C212" i="11"/>
  <c r="C211" i="11"/>
  <c r="C210" i="11"/>
  <c r="C209" i="11"/>
  <c r="C208" i="11"/>
  <c r="C207" i="11"/>
  <c r="C206" i="11"/>
  <c r="C205" i="11"/>
  <c r="C204" i="11"/>
  <c r="C203" i="11"/>
  <c r="C202" i="11"/>
  <c r="C201" i="11"/>
  <c r="C200" i="11"/>
  <c r="C199" i="11"/>
  <c r="C198" i="11"/>
  <c r="C197" i="11"/>
  <c r="C196" i="11"/>
  <c r="C195" i="11"/>
  <c r="C194" i="11"/>
  <c r="C193" i="11"/>
  <c r="C192" i="11"/>
  <c r="C191" i="11"/>
  <c r="C190" i="11"/>
  <c r="C189" i="11"/>
  <c r="C188" i="11"/>
  <c r="C187" i="11"/>
  <c r="C186" i="11"/>
  <c r="C185" i="11"/>
  <c r="C184" i="11"/>
  <c r="C183" i="11"/>
  <c r="C182" i="11"/>
  <c r="C181" i="11"/>
  <c r="C180" i="11"/>
  <c r="C179" i="11"/>
  <c r="C178" i="11"/>
  <c r="C177" i="11"/>
  <c r="C176" i="11"/>
  <c r="C175" i="11"/>
  <c r="C174" i="11"/>
  <c r="C173" i="11"/>
  <c r="C172" i="11"/>
  <c r="C171" i="11"/>
  <c r="C170" i="11"/>
  <c r="C169" i="11"/>
  <c r="C168" i="11"/>
  <c r="C167" i="11"/>
  <c r="C166" i="11"/>
  <c r="C165" i="11"/>
  <c r="C164" i="11"/>
  <c r="C163" i="11"/>
  <c r="C162" i="11"/>
  <c r="C161" i="11"/>
  <c r="C160" i="11"/>
  <c r="C159" i="11"/>
  <c r="C158" i="11"/>
  <c r="C157" i="11"/>
  <c r="C156" i="11"/>
  <c r="C155" i="11"/>
  <c r="C154" i="11"/>
  <c r="C153" i="11"/>
  <c r="C152" i="11"/>
  <c r="C151" i="11"/>
  <c r="C150" i="11"/>
  <c r="C149" i="11"/>
  <c r="C148" i="11"/>
  <c r="C147" i="11"/>
  <c r="C146" i="11"/>
  <c r="C145" i="11"/>
  <c r="C144" i="11"/>
  <c r="C143" i="11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L19" i="11"/>
  <c r="K19" i="11"/>
  <c r="J19" i="11"/>
  <c r="I19" i="11"/>
  <c r="M19" i="11" s="1"/>
  <c r="H19" i="11"/>
  <c r="G19" i="11"/>
  <c r="C19" i="11"/>
  <c r="L18" i="11"/>
  <c r="K18" i="11"/>
  <c r="J18" i="11"/>
  <c r="I18" i="11"/>
  <c r="H18" i="11"/>
  <c r="G18" i="11"/>
  <c r="C18" i="11"/>
  <c r="L17" i="11"/>
  <c r="K17" i="11"/>
  <c r="J17" i="11"/>
  <c r="I17" i="11"/>
  <c r="H17" i="11"/>
  <c r="G17" i="11"/>
  <c r="C17" i="11"/>
  <c r="L16" i="11"/>
  <c r="K16" i="11"/>
  <c r="J16" i="11"/>
  <c r="I16" i="11"/>
  <c r="H16" i="11"/>
  <c r="G16" i="11"/>
  <c r="C16" i="11"/>
  <c r="C15" i="11"/>
  <c r="C14" i="11"/>
  <c r="C13" i="11"/>
  <c r="C12" i="11"/>
  <c r="C11" i="11"/>
  <c r="C10" i="11"/>
  <c r="K9" i="11"/>
  <c r="J9" i="11"/>
  <c r="H9" i="11"/>
  <c r="G9" i="11"/>
  <c r="C9" i="11"/>
  <c r="K8" i="11"/>
  <c r="J8" i="11"/>
  <c r="H8" i="11"/>
  <c r="G8" i="11"/>
  <c r="C8" i="11"/>
  <c r="K7" i="11"/>
  <c r="J7" i="11"/>
  <c r="G7" i="11"/>
  <c r="H7" i="11" s="1"/>
  <c r="C7" i="11"/>
  <c r="H3" i="11" s="1"/>
  <c r="K6" i="11"/>
  <c r="J6" i="11"/>
  <c r="H6" i="11"/>
  <c r="G6" i="11"/>
  <c r="C6" i="11"/>
  <c r="J5" i="11"/>
  <c r="H5" i="11"/>
  <c r="G5" i="11"/>
  <c r="C5" i="11"/>
  <c r="J4" i="11"/>
  <c r="H4" i="11"/>
  <c r="G4" i="11"/>
  <c r="J3" i="11"/>
  <c r="K3" i="11" s="1"/>
  <c r="G3" i="11"/>
  <c r="J2" i="11"/>
  <c r="K2" i="11" s="1"/>
  <c r="H2" i="11"/>
  <c r="G2" i="11"/>
  <c r="C2" i="11"/>
  <c r="M21" i="10"/>
  <c r="L21" i="10"/>
  <c r="K21" i="10"/>
  <c r="J9" i="10"/>
  <c r="J8" i="10"/>
  <c r="J7" i="10"/>
  <c r="J6" i="10"/>
  <c r="L9" i="10"/>
  <c r="L8" i="10"/>
  <c r="L7" i="10"/>
  <c r="L6" i="10"/>
  <c r="L5" i="10"/>
  <c r="L4" i="10"/>
  <c r="L3" i="10"/>
  <c r="L2" i="10"/>
  <c r="J9" i="6"/>
  <c r="J8" i="6"/>
  <c r="J7" i="6"/>
  <c r="J6" i="6"/>
  <c r="K4" i="6" s="1"/>
  <c r="J5" i="6"/>
  <c r="J4" i="6"/>
  <c r="J3" i="6"/>
  <c r="J2" i="6"/>
  <c r="C260" i="10"/>
  <c r="C259" i="10"/>
  <c r="C258" i="10"/>
  <c r="C257" i="10"/>
  <c r="C256" i="10"/>
  <c r="C255" i="10"/>
  <c r="C254" i="10"/>
  <c r="C253" i="10"/>
  <c r="C252" i="10"/>
  <c r="C251" i="10"/>
  <c r="C250" i="10"/>
  <c r="C249" i="10"/>
  <c r="C248" i="10"/>
  <c r="C247" i="10"/>
  <c r="C246" i="10"/>
  <c r="C245" i="10"/>
  <c r="C244" i="10"/>
  <c r="C243" i="10"/>
  <c r="C242" i="10"/>
  <c r="C241" i="10"/>
  <c r="C240" i="10"/>
  <c r="C239" i="10"/>
  <c r="C238" i="10"/>
  <c r="C237" i="10"/>
  <c r="C236" i="10"/>
  <c r="C235" i="10"/>
  <c r="C234" i="10"/>
  <c r="C233" i="10"/>
  <c r="C232" i="10"/>
  <c r="C231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H6" i="10" s="1"/>
  <c r="C20" i="10"/>
  <c r="N19" i="10"/>
  <c r="M19" i="10"/>
  <c r="L19" i="10"/>
  <c r="K19" i="10"/>
  <c r="J19" i="10"/>
  <c r="H19" i="10"/>
  <c r="G19" i="10"/>
  <c r="C19" i="10"/>
  <c r="N18" i="10"/>
  <c r="M18" i="10"/>
  <c r="L18" i="10"/>
  <c r="K18" i="10"/>
  <c r="J18" i="10"/>
  <c r="H18" i="10"/>
  <c r="G18" i="10"/>
  <c r="C18" i="10"/>
  <c r="N17" i="10"/>
  <c r="M17" i="10"/>
  <c r="L17" i="10"/>
  <c r="K17" i="10"/>
  <c r="J17" i="10"/>
  <c r="H17" i="10"/>
  <c r="G17" i="10"/>
  <c r="C17" i="10"/>
  <c r="N16" i="10"/>
  <c r="M16" i="10"/>
  <c r="L16" i="10"/>
  <c r="K16" i="10"/>
  <c r="J16" i="10"/>
  <c r="H16" i="10"/>
  <c r="G16" i="10"/>
  <c r="C16" i="10"/>
  <c r="C15" i="10"/>
  <c r="C14" i="10"/>
  <c r="C13" i="10"/>
  <c r="C12" i="10"/>
  <c r="C11" i="10"/>
  <c r="C10" i="10"/>
  <c r="K9" i="10"/>
  <c r="G9" i="10"/>
  <c r="C9" i="10"/>
  <c r="K8" i="10"/>
  <c r="H8" i="10"/>
  <c r="G8" i="10"/>
  <c r="C8" i="10"/>
  <c r="K7" i="10"/>
  <c r="G7" i="10"/>
  <c r="H7" i="10" s="1"/>
  <c r="C7" i="10"/>
  <c r="K6" i="10"/>
  <c r="G6" i="10"/>
  <c r="C6" i="10"/>
  <c r="G5" i="10"/>
  <c r="C5" i="10"/>
  <c r="H4" i="10"/>
  <c r="G4" i="10"/>
  <c r="H3" i="10"/>
  <c r="G3" i="10"/>
  <c r="H2" i="10"/>
  <c r="G2" i="10"/>
  <c r="C2" i="10"/>
  <c r="I19" i="6"/>
  <c r="I18" i="6"/>
  <c r="I17" i="6"/>
  <c r="I16" i="6"/>
  <c r="H19" i="6"/>
  <c r="H18" i="6"/>
  <c r="H17" i="6"/>
  <c r="H16" i="6"/>
  <c r="G19" i="6"/>
  <c r="G18" i="6"/>
  <c r="G17" i="6"/>
  <c r="G16" i="6"/>
  <c r="K5" i="6"/>
  <c r="K9" i="6"/>
  <c r="K8" i="6"/>
  <c r="K7" i="6"/>
  <c r="K6" i="6"/>
  <c r="H9" i="6"/>
  <c r="H8" i="6"/>
  <c r="H7" i="6"/>
  <c r="H6" i="6"/>
  <c r="H5" i="6"/>
  <c r="H4" i="6"/>
  <c r="H3" i="6"/>
  <c r="H2" i="6"/>
  <c r="G9" i="6"/>
  <c r="G8" i="6"/>
  <c r="G7" i="6"/>
  <c r="G6" i="6"/>
  <c r="G5" i="6"/>
  <c r="G4" i="6"/>
  <c r="G3" i="6"/>
  <c r="G2" i="6"/>
  <c r="M18" i="11" l="1"/>
  <c r="M17" i="11"/>
  <c r="M16" i="11"/>
  <c r="K4" i="11"/>
  <c r="G12" i="11" s="1"/>
  <c r="K5" i="11"/>
  <c r="L10" i="10"/>
  <c r="K2" i="6"/>
  <c r="G15" i="6" s="1"/>
  <c r="I15" i="6" s="1"/>
  <c r="K3" i="6"/>
  <c r="G13" i="6" s="1"/>
  <c r="H5" i="10"/>
  <c r="H9" i="10"/>
  <c r="Y6" i="9"/>
  <c r="AG6" i="9" s="1"/>
  <c r="Q13" i="9"/>
  <c r="Q12" i="9"/>
  <c r="Q11" i="9"/>
  <c r="Q10" i="9"/>
  <c r="Q9" i="9"/>
  <c r="Q8" i="9"/>
  <c r="Q7" i="9"/>
  <c r="Q6" i="9"/>
  <c r="Q5" i="9"/>
  <c r="Z2" i="9"/>
  <c r="AA2" i="9" s="1"/>
  <c r="AB2" i="9" s="1"/>
  <c r="AC2" i="9" s="1"/>
  <c r="AD2" i="9" s="1"/>
  <c r="AD13" i="9" s="1"/>
  <c r="BB13" i="9" s="1"/>
  <c r="Q4" i="9"/>
  <c r="G15" i="11" l="1"/>
  <c r="G14" i="11"/>
  <c r="G13" i="11"/>
  <c r="H13" i="11" s="1"/>
  <c r="H15" i="11"/>
  <c r="I15" i="11"/>
  <c r="I14" i="11"/>
  <c r="H14" i="11"/>
  <c r="I13" i="11"/>
  <c r="J12" i="11"/>
  <c r="I12" i="11"/>
  <c r="H12" i="11"/>
  <c r="J21" i="10"/>
  <c r="J3" i="10"/>
  <c r="J2" i="10"/>
  <c r="J5" i="10"/>
  <c r="J4" i="10"/>
  <c r="G12" i="6"/>
  <c r="H15" i="6"/>
  <c r="G14" i="6"/>
  <c r="I12" i="6"/>
  <c r="H12" i="6"/>
  <c r="I13" i="6"/>
  <c r="H13" i="6"/>
  <c r="I14" i="6"/>
  <c r="H14" i="6"/>
  <c r="AC9" i="9"/>
  <c r="BA9" i="9" s="1"/>
  <c r="AC13" i="9"/>
  <c r="BA13" i="9" s="1"/>
  <c r="AC4" i="9"/>
  <c r="BA4" i="9" s="1"/>
  <c r="AC6" i="9"/>
  <c r="BA6" i="9" s="1"/>
  <c r="AC10" i="9"/>
  <c r="BA10" i="9" s="1"/>
  <c r="AC5" i="9"/>
  <c r="BA5" i="9" s="1"/>
  <c r="AC7" i="9"/>
  <c r="BA7" i="9" s="1"/>
  <c r="AC11" i="9"/>
  <c r="BA11" i="9" s="1"/>
  <c r="AC8" i="9"/>
  <c r="BA8" i="9" s="1"/>
  <c r="AC12" i="9"/>
  <c r="BA12" i="9" s="1"/>
  <c r="AW6" i="9"/>
  <c r="BE6" i="9" s="1"/>
  <c r="BM6" i="9" s="1"/>
  <c r="AE2" i="9"/>
  <c r="AD4" i="9"/>
  <c r="BB4" i="9" s="1"/>
  <c r="AD5" i="9"/>
  <c r="BB5" i="9" s="1"/>
  <c r="AD6" i="9"/>
  <c r="BB6" i="9" s="1"/>
  <c r="AD7" i="9"/>
  <c r="BB7" i="9" s="1"/>
  <c r="AD8" i="9"/>
  <c r="BB8" i="9" s="1"/>
  <c r="AD9" i="9"/>
  <c r="BB9" i="9" s="1"/>
  <c r="AD10" i="9"/>
  <c r="BB10" i="9" s="1"/>
  <c r="AD11" i="9"/>
  <c r="BB11" i="9" s="1"/>
  <c r="AD12" i="9"/>
  <c r="BB12" i="9" s="1"/>
  <c r="BV2" i="9"/>
  <c r="BN2" i="9"/>
  <c r="BO2" i="9" s="1"/>
  <c r="BF2" i="9"/>
  <c r="BG2" i="9" s="1"/>
  <c r="BH2" i="9" s="1"/>
  <c r="BI2" i="9" s="1"/>
  <c r="AY2" i="9"/>
  <c r="AZ2" i="9" s="1"/>
  <c r="BA2" i="9" s="1"/>
  <c r="BB2" i="9" s="1"/>
  <c r="BC2" i="9" s="1"/>
  <c r="BD2" i="9" s="1"/>
  <c r="AX2" i="9"/>
  <c r="AP2" i="9"/>
  <c r="AQ2" i="9" s="1"/>
  <c r="AH2" i="9"/>
  <c r="AI2" i="9" s="1"/>
  <c r="R2" i="9"/>
  <c r="C2" i="9"/>
  <c r="P3" i="9" s="1"/>
  <c r="L12" i="11" l="1"/>
  <c r="M12" i="11" s="1"/>
  <c r="J13" i="11"/>
  <c r="K12" i="11"/>
  <c r="K2" i="10"/>
  <c r="K3" i="10"/>
  <c r="S2" i="9"/>
  <c r="R12" i="9"/>
  <c r="R10" i="9"/>
  <c r="R8" i="9"/>
  <c r="R6" i="9"/>
  <c r="AB6" i="9" s="1"/>
  <c r="AZ6" i="9" s="1"/>
  <c r="R13" i="9"/>
  <c r="R11" i="9"/>
  <c r="R9" i="9"/>
  <c r="R7" i="9"/>
  <c r="R4" i="9"/>
  <c r="BW2" i="9"/>
  <c r="R5" i="9"/>
  <c r="S5" i="9" s="1"/>
  <c r="BP2" i="9"/>
  <c r="BJ2" i="9"/>
  <c r="BI9" i="9"/>
  <c r="BI12" i="9"/>
  <c r="BI4" i="9"/>
  <c r="BI7" i="9"/>
  <c r="BI11" i="9"/>
  <c r="BI10" i="9"/>
  <c r="BI13" i="9"/>
  <c r="BI5" i="9"/>
  <c r="BI8" i="9"/>
  <c r="BI6" i="9"/>
  <c r="AR2" i="9"/>
  <c r="AJ2" i="9"/>
  <c r="AE13" i="9"/>
  <c r="BC13" i="9" s="1"/>
  <c r="AE12" i="9"/>
  <c r="BC12" i="9" s="1"/>
  <c r="AE11" i="9"/>
  <c r="BC11" i="9" s="1"/>
  <c r="AE10" i="9"/>
  <c r="BC10" i="9" s="1"/>
  <c r="AE9" i="9"/>
  <c r="BC9" i="9" s="1"/>
  <c r="AE8" i="9"/>
  <c r="BC8" i="9" s="1"/>
  <c r="AE7" i="9"/>
  <c r="BC7" i="9" s="1"/>
  <c r="AE6" i="9"/>
  <c r="BC6" i="9" s="1"/>
  <c r="AE5" i="9"/>
  <c r="BC5" i="9" s="1"/>
  <c r="AE4" i="9"/>
  <c r="BC4" i="9" s="1"/>
  <c r="AF2" i="9"/>
  <c r="S9" i="9"/>
  <c r="S10" i="9"/>
  <c r="S11" i="9"/>
  <c r="S12" i="9"/>
  <c r="S13" i="9"/>
  <c r="S7" i="9"/>
  <c r="S8" i="9"/>
  <c r="S6" i="9"/>
  <c r="T2" i="9"/>
  <c r="S4" i="9"/>
  <c r="M3" i="9"/>
  <c r="N3" i="9"/>
  <c r="O3" i="9"/>
  <c r="J14" i="11" l="1"/>
  <c r="K13" i="11"/>
  <c r="L13" i="11"/>
  <c r="M13" i="11" s="1"/>
  <c r="BX2" i="9"/>
  <c r="AB4" i="9"/>
  <c r="AZ4" i="9" s="1"/>
  <c r="BQ2" i="9"/>
  <c r="BJ12" i="9"/>
  <c r="BJ7" i="9"/>
  <c r="BJ10" i="9"/>
  <c r="BJ6" i="9"/>
  <c r="BJ13" i="9"/>
  <c r="BJ5" i="9"/>
  <c r="BK2" i="9"/>
  <c r="BJ8" i="9"/>
  <c r="BJ11" i="9"/>
  <c r="BJ9" i="9"/>
  <c r="BJ4" i="9"/>
  <c r="AS2" i="9"/>
  <c r="AK2" i="9"/>
  <c r="AJ6" i="9"/>
  <c r="AR6" i="9" s="1"/>
  <c r="Z6" i="9"/>
  <c r="AF13" i="9"/>
  <c r="BD13" i="9" s="1"/>
  <c r="AF12" i="9"/>
  <c r="BD12" i="9" s="1"/>
  <c r="AF11" i="9"/>
  <c r="BD11" i="9" s="1"/>
  <c r="AF10" i="9"/>
  <c r="BD10" i="9" s="1"/>
  <c r="AF9" i="9"/>
  <c r="BD9" i="9" s="1"/>
  <c r="AF8" i="9"/>
  <c r="BD8" i="9" s="1"/>
  <c r="AF7" i="9"/>
  <c r="BD7" i="9" s="1"/>
  <c r="AF6" i="9"/>
  <c r="BD6" i="9" s="1"/>
  <c r="AF5" i="9"/>
  <c r="BD5" i="9" s="1"/>
  <c r="AF4" i="9"/>
  <c r="BD4" i="9" s="1"/>
  <c r="T6" i="9"/>
  <c r="AA6" i="9" s="1"/>
  <c r="T9" i="9"/>
  <c r="T13" i="9"/>
  <c r="T8" i="9"/>
  <c r="T7" i="9"/>
  <c r="T12" i="9"/>
  <c r="T5" i="9"/>
  <c r="AA5" i="9" s="1"/>
  <c r="T11" i="9"/>
  <c r="T10" i="9"/>
  <c r="T4" i="9"/>
  <c r="Y4" i="9" s="1"/>
  <c r="U2" i="9"/>
  <c r="L14" i="11" l="1"/>
  <c r="M14" i="11" s="1"/>
  <c r="J15" i="11"/>
  <c r="K14" i="11"/>
  <c r="BY2" i="9"/>
  <c r="Y5" i="9"/>
  <c r="AB5" i="9"/>
  <c r="AY5" i="9"/>
  <c r="AI5" i="9"/>
  <c r="AA4" i="9"/>
  <c r="AY4" i="9" s="1"/>
  <c r="AJ4" i="9"/>
  <c r="AR4" i="9" s="1"/>
  <c r="Z4" i="9"/>
  <c r="BR2" i="9"/>
  <c r="BQ13" i="9"/>
  <c r="BQ12" i="9"/>
  <c r="BQ11" i="9"/>
  <c r="BQ10" i="9"/>
  <c r="BQ9" i="9"/>
  <c r="BQ8" i="9"/>
  <c r="BQ7" i="9"/>
  <c r="BQ6" i="9"/>
  <c r="BQ5" i="9"/>
  <c r="BQ4" i="9"/>
  <c r="BK10" i="9"/>
  <c r="BK13" i="9"/>
  <c r="BK5" i="9"/>
  <c r="BL2" i="9"/>
  <c r="BK8" i="9"/>
  <c r="BK11" i="9"/>
  <c r="BK6" i="9"/>
  <c r="BK9" i="9"/>
  <c r="BK12" i="9"/>
  <c r="BK4" i="9"/>
  <c r="BK7" i="9"/>
  <c r="AI6" i="9"/>
  <c r="AQ6" i="9" s="1"/>
  <c r="AY6" i="9"/>
  <c r="AH6" i="9"/>
  <c r="AX6" i="9"/>
  <c r="BF6" i="9" s="1"/>
  <c r="AS13" i="9"/>
  <c r="AS12" i="9"/>
  <c r="AS11" i="9"/>
  <c r="AS10" i="9"/>
  <c r="AS9" i="9"/>
  <c r="AS8" i="9"/>
  <c r="AS7" i="9"/>
  <c r="AS6" i="9"/>
  <c r="AS5" i="9"/>
  <c r="AS4" i="9"/>
  <c r="AT2" i="9"/>
  <c r="AK13" i="9"/>
  <c r="AK12" i="9"/>
  <c r="AK11" i="9"/>
  <c r="AK10" i="9"/>
  <c r="AK9" i="9"/>
  <c r="AK8" i="9"/>
  <c r="AK7" i="9"/>
  <c r="AK6" i="9"/>
  <c r="AK5" i="9"/>
  <c r="AK4" i="9"/>
  <c r="AL2" i="9"/>
  <c r="Z5" i="9"/>
  <c r="AX5" i="9" s="1"/>
  <c r="U10" i="9"/>
  <c r="U4" i="9"/>
  <c r="U11" i="9"/>
  <c r="U12" i="9"/>
  <c r="U5" i="9"/>
  <c r="U13" i="9"/>
  <c r="U9" i="9"/>
  <c r="U6" i="9"/>
  <c r="U7" i="9"/>
  <c r="U8" i="9"/>
  <c r="AG4" i="9"/>
  <c r="AW4" i="9"/>
  <c r="BE4" i="9" s="1"/>
  <c r="BM4" i="9" s="1"/>
  <c r="V2" i="9"/>
  <c r="C2" i="6"/>
  <c r="J136" i="5"/>
  <c r="J116" i="5"/>
  <c r="F107" i="5"/>
  <c r="J100" i="5"/>
  <c r="F91" i="5"/>
  <c r="J84" i="5"/>
  <c r="J76" i="5"/>
  <c r="J72" i="5"/>
  <c r="J69" i="5"/>
  <c r="J65" i="5"/>
  <c r="J61" i="5"/>
  <c r="J57" i="5"/>
  <c r="J53" i="5"/>
  <c r="J49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L4" i="5"/>
  <c r="K4" i="5"/>
  <c r="K111" i="5" s="1"/>
  <c r="J4" i="5"/>
  <c r="J120" i="5" s="1"/>
  <c r="I4" i="5"/>
  <c r="H4" i="5"/>
  <c r="G4" i="5"/>
  <c r="G106" i="5" s="1"/>
  <c r="F4" i="5"/>
  <c r="F131" i="5" s="1"/>
  <c r="E4" i="5"/>
  <c r="K15" i="11" l="1"/>
  <c r="L15" i="11"/>
  <c r="M15" i="11" s="1"/>
  <c r="M20" i="11" s="1"/>
  <c r="K48" i="5"/>
  <c r="K52" i="5"/>
  <c r="K56" i="5"/>
  <c r="K60" i="5"/>
  <c r="G63" i="5"/>
  <c r="G67" i="5"/>
  <c r="K68" i="5"/>
  <c r="G82" i="5"/>
  <c r="G114" i="5"/>
  <c r="G130" i="5"/>
  <c r="K8" i="5"/>
  <c r="K9" i="5"/>
  <c r="K11" i="5"/>
  <c r="K13" i="5"/>
  <c r="K15" i="5"/>
  <c r="K17" i="5"/>
  <c r="K19" i="5"/>
  <c r="K21" i="5"/>
  <c r="K23" i="5"/>
  <c r="K25" i="5"/>
  <c r="K27" i="5"/>
  <c r="K29" i="5"/>
  <c r="K30" i="5"/>
  <c r="K32" i="5"/>
  <c r="K34" i="5"/>
  <c r="K37" i="5"/>
  <c r="K39" i="5"/>
  <c r="K41" i="5"/>
  <c r="K43" i="5"/>
  <c r="K44" i="5"/>
  <c r="K47" i="5"/>
  <c r="K59" i="5"/>
  <c r="K63" i="5"/>
  <c r="K72" i="5"/>
  <c r="K77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G46" i="5"/>
  <c r="F48" i="5"/>
  <c r="G50" i="5"/>
  <c r="F52" i="5"/>
  <c r="G54" i="5"/>
  <c r="F56" i="5"/>
  <c r="G58" i="5"/>
  <c r="F60" i="5"/>
  <c r="G62" i="5"/>
  <c r="F64" i="5"/>
  <c r="G66" i="5"/>
  <c r="F68" i="5"/>
  <c r="G70" i="5"/>
  <c r="F73" i="5"/>
  <c r="F79" i="5"/>
  <c r="G86" i="5"/>
  <c r="F95" i="5"/>
  <c r="G102" i="5"/>
  <c r="F111" i="5"/>
  <c r="G118" i="5"/>
  <c r="BZ2" i="9"/>
  <c r="BY13" i="9"/>
  <c r="BY12" i="9"/>
  <c r="BY11" i="9"/>
  <c r="BY10" i="9"/>
  <c r="BY9" i="9"/>
  <c r="BY8" i="9"/>
  <c r="BY7" i="9"/>
  <c r="BY6" i="9"/>
  <c r="BY5" i="9"/>
  <c r="BY4" i="9"/>
  <c r="G47" i="5"/>
  <c r="G51" i="5"/>
  <c r="G55" i="5"/>
  <c r="G59" i="5"/>
  <c r="K64" i="5"/>
  <c r="G98" i="5"/>
  <c r="K7" i="5"/>
  <c r="K10" i="5"/>
  <c r="K12" i="5"/>
  <c r="K14" i="5"/>
  <c r="K16" i="5"/>
  <c r="K18" i="5"/>
  <c r="K20" i="5"/>
  <c r="K22" i="5"/>
  <c r="K24" i="5"/>
  <c r="K26" i="5"/>
  <c r="K28" i="5"/>
  <c r="K31" i="5"/>
  <c r="K33" i="5"/>
  <c r="K35" i="5"/>
  <c r="K36" i="5"/>
  <c r="K38" i="5"/>
  <c r="K40" i="5"/>
  <c r="K42" i="5"/>
  <c r="K45" i="5"/>
  <c r="K51" i="5"/>
  <c r="K55" i="5"/>
  <c r="K67" i="5"/>
  <c r="K91" i="5"/>
  <c r="K107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F47" i="5"/>
  <c r="J48" i="5"/>
  <c r="F51" i="5"/>
  <c r="J52" i="5"/>
  <c r="F55" i="5"/>
  <c r="J56" i="5"/>
  <c r="F59" i="5"/>
  <c r="J60" i="5"/>
  <c r="F63" i="5"/>
  <c r="J64" i="5"/>
  <c r="F67" i="5"/>
  <c r="J68" i="5"/>
  <c r="G71" i="5"/>
  <c r="K75" i="5"/>
  <c r="J80" i="5"/>
  <c r="K87" i="5"/>
  <c r="J96" i="5"/>
  <c r="K103" i="5"/>
  <c r="J112" i="5"/>
  <c r="K119" i="5"/>
  <c r="AG5" i="9"/>
  <c r="AW5" i="9"/>
  <c r="BE5" i="9" s="1"/>
  <c r="BM5" i="9" s="1"/>
  <c r="AZ5" i="9"/>
  <c r="AJ5" i="9"/>
  <c r="AR5" i="9" s="1"/>
  <c r="AI4" i="9"/>
  <c r="AH4" i="9"/>
  <c r="AO4" i="9" s="1"/>
  <c r="BU4" i="9" s="1"/>
  <c r="AX4" i="9"/>
  <c r="BF4" i="9" s="1"/>
  <c r="BG6" i="9"/>
  <c r="BN6" i="9"/>
  <c r="AP6" i="9"/>
  <c r="BV6" i="9" s="1"/>
  <c r="BS2" i="9"/>
  <c r="BR12" i="9"/>
  <c r="BR11" i="9"/>
  <c r="BR10" i="9"/>
  <c r="BR9" i="9"/>
  <c r="BR7" i="9"/>
  <c r="BR5" i="9"/>
  <c r="BR4" i="9"/>
  <c r="BR13" i="9"/>
  <c r="BR8" i="9"/>
  <c r="BR6" i="9"/>
  <c r="AO6" i="9"/>
  <c r="BU6" i="9" s="1"/>
  <c r="BL10" i="9"/>
  <c r="BL13" i="9"/>
  <c r="BL5" i="9"/>
  <c r="BL8" i="9"/>
  <c r="BL4" i="9"/>
  <c r="BL11" i="9"/>
  <c r="BL6" i="9"/>
  <c r="BL9" i="9"/>
  <c r="BL12" i="9"/>
  <c r="BL7" i="9"/>
  <c r="AT13" i="9"/>
  <c r="AT12" i="9"/>
  <c r="AT11" i="9"/>
  <c r="AT10" i="9"/>
  <c r="AT9" i="9"/>
  <c r="AT8" i="9"/>
  <c r="AT7" i="9"/>
  <c r="AT6" i="9"/>
  <c r="AT5" i="9"/>
  <c r="AT4" i="9"/>
  <c r="AU2" i="9"/>
  <c r="AH5" i="9"/>
  <c r="AL13" i="9"/>
  <c r="AL12" i="9"/>
  <c r="AL11" i="9"/>
  <c r="AL10" i="9"/>
  <c r="AL9" i="9"/>
  <c r="AL8" i="9"/>
  <c r="AL7" i="9"/>
  <c r="AL6" i="9"/>
  <c r="AL5" i="9"/>
  <c r="AL4" i="9"/>
  <c r="AM2" i="9"/>
  <c r="V11" i="9"/>
  <c r="V12" i="9"/>
  <c r="V5" i="9"/>
  <c r="V13" i="9"/>
  <c r="W2" i="9"/>
  <c r="V6" i="9"/>
  <c r="V7" i="9"/>
  <c r="V10" i="9"/>
  <c r="V4" i="9"/>
  <c r="V8" i="9"/>
  <c r="V9" i="9"/>
  <c r="AQ4" i="9"/>
  <c r="H262" i="5"/>
  <c r="H261" i="5"/>
  <c r="H260" i="5"/>
  <c r="H253" i="5"/>
  <c r="H252" i="5"/>
  <c r="H245" i="5"/>
  <c r="H244" i="5"/>
  <c r="H237" i="5"/>
  <c r="H236" i="5"/>
  <c r="H233" i="5"/>
  <c r="H229" i="5"/>
  <c r="H225" i="5"/>
  <c r="H221" i="5"/>
  <c r="H259" i="5"/>
  <c r="H258" i="5"/>
  <c r="H251" i="5"/>
  <c r="H250" i="5"/>
  <c r="H243" i="5"/>
  <c r="H242" i="5"/>
  <c r="H235" i="5"/>
  <c r="H232" i="5"/>
  <c r="H228" i="5"/>
  <c r="H224" i="5"/>
  <c r="H220" i="5"/>
  <c r="H219" i="5"/>
  <c r="H218" i="5"/>
  <c r="H217" i="5"/>
  <c r="H257" i="5"/>
  <c r="H256" i="5"/>
  <c r="H249" i="5"/>
  <c r="H248" i="5"/>
  <c r="H241" i="5"/>
  <c r="H240" i="5"/>
  <c r="H231" i="5"/>
  <c r="H227" i="5"/>
  <c r="H223" i="5"/>
  <c r="H254" i="5"/>
  <c r="H247" i="5"/>
  <c r="H230" i="5"/>
  <c r="H216" i="5"/>
  <c r="H214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246" i="5"/>
  <c r="H239" i="5"/>
  <c r="H226" i="5"/>
  <c r="H213" i="5"/>
  <c r="H238" i="5"/>
  <c r="H222" i="5"/>
  <c r="H215" i="5"/>
  <c r="H189" i="5"/>
  <c r="H187" i="5"/>
  <c r="H185" i="5"/>
  <c r="H183" i="5"/>
  <c r="H181" i="5"/>
  <c r="H179" i="5"/>
  <c r="H177" i="5"/>
  <c r="H175" i="5"/>
  <c r="H173" i="5"/>
  <c r="H171" i="5"/>
  <c r="H169" i="5"/>
  <c r="H167" i="5"/>
  <c r="H255" i="5"/>
  <c r="H188" i="5"/>
  <c r="H184" i="5"/>
  <c r="H180" i="5"/>
  <c r="H176" i="5"/>
  <c r="H172" i="5"/>
  <c r="H168" i="5"/>
  <c r="H164" i="5"/>
  <c r="H162" i="5"/>
  <c r="H160" i="5"/>
  <c r="H158" i="5"/>
  <c r="H156" i="5"/>
  <c r="H154" i="5"/>
  <c r="H152" i="5"/>
  <c r="H150" i="5"/>
  <c r="H148" i="5"/>
  <c r="H146" i="5"/>
  <c r="H144" i="5"/>
  <c r="H142" i="5"/>
  <c r="H140" i="5"/>
  <c r="H138" i="5"/>
  <c r="H135" i="5"/>
  <c r="H131" i="5"/>
  <c r="H134" i="5"/>
  <c r="H130" i="5"/>
  <c r="H234" i="5"/>
  <c r="H165" i="5"/>
  <c r="H136" i="5"/>
  <c r="H120" i="5"/>
  <c r="H116" i="5"/>
  <c r="H112" i="5"/>
  <c r="H108" i="5"/>
  <c r="H104" i="5"/>
  <c r="H100" i="5"/>
  <c r="H96" i="5"/>
  <c r="H92" i="5"/>
  <c r="H88" i="5"/>
  <c r="H84" i="5"/>
  <c r="H80" i="5"/>
  <c r="H76" i="5"/>
  <c r="H72" i="5"/>
  <c r="H190" i="5"/>
  <c r="H182" i="5"/>
  <c r="H174" i="5"/>
  <c r="H166" i="5"/>
  <c r="H163" i="5"/>
  <c r="H159" i="5"/>
  <c r="H155" i="5"/>
  <c r="H151" i="5"/>
  <c r="H147" i="5"/>
  <c r="H143" i="5"/>
  <c r="H139" i="5"/>
  <c r="H133" i="5"/>
  <c r="H128" i="5"/>
  <c r="H126" i="5"/>
  <c r="H124" i="5"/>
  <c r="H122" i="5"/>
  <c r="H119" i="5"/>
  <c r="H115" i="5"/>
  <c r="H111" i="5"/>
  <c r="H107" i="5"/>
  <c r="H103" i="5"/>
  <c r="H99" i="5"/>
  <c r="H95" i="5"/>
  <c r="H91" i="5"/>
  <c r="H87" i="5"/>
  <c r="H83" i="5"/>
  <c r="H79" i="5"/>
  <c r="H132" i="5"/>
  <c r="H118" i="5"/>
  <c r="H114" i="5"/>
  <c r="H110" i="5"/>
  <c r="H106" i="5"/>
  <c r="H102" i="5"/>
  <c r="H98" i="5"/>
  <c r="H94" i="5"/>
  <c r="H90" i="5"/>
  <c r="H86" i="5"/>
  <c r="H82" i="5"/>
  <c r="H78" i="5"/>
  <c r="H74" i="5"/>
  <c r="H178" i="5"/>
  <c r="H161" i="5"/>
  <c r="H145" i="5"/>
  <c r="H123" i="5"/>
  <c r="H117" i="5"/>
  <c r="H101" i="5"/>
  <c r="H85" i="5"/>
  <c r="H75" i="5"/>
  <c r="H68" i="5"/>
  <c r="H64" i="5"/>
  <c r="H60" i="5"/>
  <c r="H56" i="5"/>
  <c r="H52" i="5"/>
  <c r="H48" i="5"/>
  <c r="H14" i="5"/>
  <c r="H13" i="5"/>
  <c r="H11" i="5"/>
  <c r="H9" i="5"/>
  <c r="H153" i="5"/>
  <c r="H137" i="5"/>
  <c r="H186" i="5"/>
  <c r="H149" i="5"/>
  <c r="H125" i="5"/>
  <c r="H113" i="5"/>
  <c r="H97" i="5"/>
  <c r="H81" i="5"/>
  <c r="H73" i="5"/>
  <c r="H67" i="5"/>
  <c r="H63" i="5"/>
  <c r="H59" i="5"/>
  <c r="H55" i="5"/>
  <c r="H51" i="5"/>
  <c r="H47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2" i="5"/>
  <c r="H10" i="5"/>
  <c r="H8" i="5"/>
  <c r="H7" i="5"/>
  <c r="H127" i="5"/>
  <c r="H109" i="5"/>
  <c r="H93" i="5"/>
  <c r="H71" i="5"/>
  <c r="H70" i="5"/>
  <c r="H66" i="5"/>
  <c r="H62" i="5"/>
  <c r="H58" i="5"/>
  <c r="H54" i="5"/>
  <c r="H50" i="5"/>
  <c r="H46" i="5"/>
  <c r="H170" i="5"/>
  <c r="H157" i="5"/>
  <c r="H141" i="5"/>
  <c r="H129" i="5"/>
  <c r="H121" i="5"/>
  <c r="H105" i="5"/>
  <c r="H89" i="5"/>
  <c r="H77" i="5"/>
  <c r="H69" i="5"/>
  <c r="H65" i="5"/>
  <c r="H61" i="5"/>
  <c r="H57" i="5"/>
  <c r="H53" i="5"/>
  <c r="H49" i="5"/>
  <c r="L262" i="5"/>
  <c r="L258" i="5"/>
  <c r="L257" i="5"/>
  <c r="L250" i="5"/>
  <c r="L249" i="5"/>
  <c r="L242" i="5"/>
  <c r="L241" i="5"/>
  <c r="L234" i="5"/>
  <c r="L230" i="5"/>
  <c r="L226" i="5"/>
  <c r="L222" i="5"/>
  <c r="L256" i="5"/>
  <c r="L255" i="5"/>
  <c r="L248" i="5"/>
  <c r="L247" i="5"/>
  <c r="L240" i="5"/>
  <c r="L239" i="5"/>
  <c r="L233" i="5"/>
  <c r="L229" i="5"/>
  <c r="L225" i="5"/>
  <c r="L221" i="5"/>
  <c r="L219" i="5"/>
  <c r="L218" i="5"/>
  <c r="L217" i="5"/>
  <c r="L261" i="5"/>
  <c r="L254" i="5"/>
  <c r="L253" i="5"/>
  <c r="L246" i="5"/>
  <c r="L245" i="5"/>
  <c r="L238" i="5"/>
  <c r="L237" i="5"/>
  <c r="L232" i="5"/>
  <c r="L228" i="5"/>
  <c r="L224" i="5"/>
  <c r="L220" i="5"/>
  <c r="L243" i="5"/>
  <c r="L236" i="5"/>
  <c r="L215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260" i="5"/>
  <c r="L235" i="5"/>
  <c r="L231" i="5"/>
  <c r="L214" i="5"/>
  <c r="L259" i="5"/>
  <c r="L252" i="5"/>
  <c r="L227" i="5"/>
  <c r="L216" i="5"/>
  <c r="L213" i="5"/>
  <c r="L244" i="5"/>
  <c r="L188" i="5"/>
  <c r="L186" i="5"/>
  <c r="L184" i="5"/>
  <c r="L182" i="5"/>
  <c r="L180" i="5"/>
  <c r="L178" i="5"/>
  <c r="L176" i="5"/>
  <c r="L174" i="5"/>
  <c r="L172" i="5"/>
  <c r="L170" i="5"/>
  <c r="L168" i="5"/>
  <c r="L166" i="5"/>
  <c r="L165" i="5"/>
  <c r="L223" i="5"/>
  <c r="L251" i="5"/>
  <c r="L189" i="5"/>
  <c r="L185" i="5"/>
  <c r="L181" i="5"/>
  <c r="L177" i="5"/>
  <c r="L173" i="5"/>
  <c r="L169" i="5"/>
  <c r="L163" i="5"/>
  <c r="L161" i="5"/>
  <c r="L159" i="5"/>
  <c r="L157" i="5"/>
  <c r="L155" i="5"/>
  <c r="L153" i="5"/>
  <c r="L151" i="5"/>
  <c r="L149" i="5"/>
  <c r="L147" i="5"/>
  <c r="L145" i="5"/>
  <c r="L143" i="5"/>
  <c r="L141" i="5"/>
  <c r="L139" i="5"/>
  <c r="L137" i="5"/>
  <c r="L136" i="5"/>
  <c r="L132" i="5"/>
  <c r="L135" i="5"/>
  <c r="L131" i="5"/>
  <c r="L133" i="5"/>
  <c r="L117" i="5"/>
  <c r="L113" i="5"/>
  <c r="L109" i="5"/>
  <c r="L105" i="5"/>
  <c r="L101" i="5"/>
  <c r="L97" i="5"/>
  <c r="L93" i="5"/>
  <c r="L89" i="5"/>
  <c r="L85" i="5"/>
  <c r="L81" i="5"/>
  <c r="L77" i="5"/>
  <c r="L73" i="5"/>
  <c r="L187" i="5"/>
  <c r="L179" i="5"/>
  <c r="L171" i="5"/>
  <c r="L164" i="5"/>
  <c r="L160" i="5"/>
  <c r="L156" i="5"/>
  <c r="L152" i="5"/>
  <c r="L148" i="5"/>
  <c r="L144" i="5"/>
  <c r="L140" i="5"/>
  <c r="L130" i="5"/>
  <c r="L127" i="5"/>
  <c r="L125" i="5"/>
  <c r="L123" i="5"/>
  <c r="L121" i="5"/>
  <c r="L120" i="5"/>
  <c r="L116" i="5"/>
  <c r="L112" i="5"/>
  <c r="L108" i="5"/>
  <c r="L104" i="5"/>
  <c r="L100" i="5"/>
  <c r="L96" i="5"/>
  <c r="L92" i="5"/>
  <c r="L88" i="5"/>
  <c r="L84" i="5"/>
  <c r="L80" i="5"/>
  <c r="L129" i="5"/>
  <c r="L119" i="5"/>
  <c r="L115" i="5"/>
  <c r="L111" i="5"/>
  <c r="L107" i="5"/>
  <c r="L103" i="5"/>
  <c r="L99" i="5"/>
  <c r="L95" i="5"/>
  <c r="L91" i="5"/>
  <c r="L87" i="5"/>
  <c r="L83" i="5"/>
  <c r="L79" i="5"/>
  <c r="L75" i="5"/>
  <c r="L167" i="5"/>
  <c r="L150" i="5"/>
  <c r="L128" i="5"/>
  <c r="L106" i="5"/>
  <c r="L90" i="5"/>
  <c r="L71" i="5"/>
  <c r="L69" i="5"/>
  <c r="L65" i="5"/>
  <c r="L61" i="5"/>
  <c r="L57" i="5"/>
  <c r="L53" i="5"/>
  <c r="L49" i="5"/>
  <c r="L13" i="5"/>
  <c r="L11" i="5"/>
  <c r="L9" i="5"/>
  <c r="L183" i="5"/>
  <c r="L158" i="5"/>
  <c r="L142" i="5"/>
  <c r="L175" i="5"/>
  <c r="L154" i="5"/>
  <c r="L138" i="5"/>
  <c r="L134" i="5"/>
  <c r="L122" i="5"/>
  <c r="L118" i="5"/>
  <c r="L102" i="5"/>
  <c r="L86" i="5"/>
  <c r="L72" i="5"/>
  <c r="L68" i="5"/>
  <c r="L64" i="5"/>
  <c r="L60" i="5"/>
  <c r="L56" i="5"/>
  <c r="L52" i="5"/>
  <c r="L48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2" i="5"/>
  <c r="L10" i="5"/>
  <c r="L8" i="5"/>
  <c r="L7" i="5"/>
  <c r="L124" i="5"/>
  <c r="L114" i="5"/>
  <c r="L98" i="5"/>
  <c r="L82" i="5"/>
  <c r="L76" i="5"/>
  <c r="L67" i="5"/>
  <c r="L63" i="5"/>
  <c r="L59" i="5"/>
  <c r="L55" i="5"/>
  <c r="L51" i="5"/>
  <c r="L47" i="5"/>
  <c r="L162" i="5"/>
  <c r="L146" i="5"/>
  <c r="L126" i="5"/>
  <c r="L110" i="5"/>
  <c r="L94" i="5"/>
  <c r="L78" i="5"/>
  <c r="L74" i="5"/>
  <c r="L70" i="5"/>
  <c r="L66" i="5"/>
  <c r="L62" i="5"/>
  <c r="L58" i="5"/>
  <c r="L54" i="5"/>
  <c r="L50" i="5"/>
  <c r="L46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1" i="5"/>
  <c r="E227" i="5"/>
  <c r="E223" i="5"/>
  <c r="E220" i="5"/>
  <c r="E219" i="5"/>
  <c r="E218" i="5"/>
  <c r="E217" i="5"/>
  <c r="E216" i="5"/>
  <c r="E234" i="5"/>
  <c r="E230" i="5"/>
  <c r="E226" i="5"/>
  <c r="E222" i="5"/>
  <c r="E233" i="5"/>
  <c r="E229" i="5"/>
  <c r="E225" i="5"/>
  <c r="E221" i="5"/>
  <c r="E232" i="5"/>
  <c r="E228" i="5"/>
  <c r="E215" i="5"/>
  <c r="E224" i="5"/>
  <c r="E214" i="5"/>
  <c r="E212" i="5"/>
  <c r="E208" i="5"/>
  <c r="E204" i="5"/>
  <c r="E200" i="5"/>
  <c r="E196" i="5"/>
  <c r="E192" i="5"/>
  <c r="E166" i="5"/>
  <c r="E213" i="5"/>
  <c r="E209" i="5"/>
  <c r="E205" i="5"/>
  <c r="E201" i="5"/>
  <c r="E197" i="5"/>
  <c r="E193" i="5"/>
  <c r="E189" i="5"/>
  <c r="E187" i="5"/>
  <c r="E185" i="5"/>
  <c r="E183" i="5"/>
  <c r="E181" i="5"/>
  <c r="E179" i="5"/>
  <c r="E177" i="5"/>
  <c r="E175" i="5"/>
  <c r="E173" i="5"/>
  <c r="E171" i="5"/>
  <c r="E169" i="5"/>
  <c r="E167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210" i="5"/>
  <c r="E202" i="5"/>
  <c r="E194" i="5"/>
  <c r="E207" i="5"/>
  <c r="E199" i="5"/>
  <c r="E191" i="5"/>
  <c r="E188" i="5"/>
  <c r="E184" i="5"/>
  <c r="E180" i="5"/>
  <c r="E176" i="5"/>
  <c r="E172" i="5"/>
  <c r="E168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203" i="5"/>
  <c r="E186" i="5"/>
  <c r="E178" i="5"/>
  <c r="E170" i="5"/>
  <c r="E206" i="5"/>
  <c r="E195" i="5"/>
  <c r="E190" i="5"/>
  <c r="E182" i="5"/>
  <c r="E174" i="5"/>
  <c r="E211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198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2" i="5"/>
  <c r="I228" i="5"/>
  <c r="I224" i="5"/>
  <c r="I220" i="5"/>
  <c r="I219" i="5"/>
  <c r="I218" i="5"/>
  <c r="I217" i="5"/>
  <c r="I216" i="5"/>
  <c r="I231" i="5"/>
  <c r="I227" i="5"/>
  <c r="I223" i="5"/>
  <c r="I234" i="5"/>
  <c r="I230" i="5"/>
  <c r="I226" i="5"/>
  <c r="I222" i="5"/>
  <c r="I221" i="5"/>
  <c r="I213" i="5"/>
  <c r="I233" i="5"/>
  <c r="I229" i="5"/>
  <c r="I215" i="5"/>
  <c r="I225" i="5"/>
  <c r="I209" i="5"/>
  <c r="I205" i="5"/>
  <c r="I201" i="5"/>
  <c r="I197" i="5"/>
  <c r="I193" i="5"/>
  <c r="I210" i="5"/>
  <c r="I206" i="5"/>
  <c r="I202" i="5"/>
  <c r="I198" i="5"/>
  <c r="I194" i="5"/>
  <c r="I190" i="5"/>
  <c r="I188" i="5"/>
  <c r="I186" i="5"/>
  <c r="I184" i="5"/>
  <c r="I182" i="5"/>
  <c r="I180" i="5"/>
  <c r="I178" i="5"/>
  <c r="I176" i="5"/>
  <c r="I174" i="5"/>
  <c r="I172" i="5"/>
  <c r="I170" i="5"/>
  <c r="I168" i="5"/>
  <c r="I166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207" i="5"/>
  <c r="I199" i="5"/>
  <c r="I191" i="5"/>
  <c r="I212" i="5"/>
  <c r="I204" i="5"/>
  <c r="I196" i="5"/>
  <c r="I189" i="5"/>
  <c r="I185" i="5"/>
  <c r="I181" i="5"/>
  <c r="I177" i="5"/>
  <c r="I173" i="5"/>
  <c r="I16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214" i="5"/>
  <c r="I211" i="5"/>
  <c r="I208" i="5"/>
  <c r="I192" i="5"/>
  <c r="I183" i="5"/>
  <c r="I175" i="5"/>
  <c r="I167" i="5"/>
  <c r="I195" i="5"/>
  <c r="I200" i="5"/>
  <c r="I187" i="5"/>
  <c r="I179" i="5"/>
  <c r="I171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203" i="5"/>
  <c r="I165" i="5"/>
  <c r="J46" i="5"/>
  <c r="G48" i="5"/>
  <c r="F49" i="5"/>
  <c r="K49" i="5"/>
  <c r="J50" i="5"/>
  <c r="G52" i="5"/>
  <c r="F53" i="5"/>
  <c r="K53" i="5"/>
  <c r="J54" i="5"/>
  <c r="G56" i="5"/>
  <c r="F57" i="5"/>
  <c r="K57" i="5"/>
  <c r="J58" i="5"/>
  <c r="G60" i="5"/>
  <c r="F61" i="5"/>
  <c r="K61" i="5"/>
  <c r="J62" i="5"/>
  <c r="G64" i="5"/>
  <c r="F65" i="5"/>
  <c r="K65" i="5"/>
  <c r="J66" i="5"/>
  <c r="G68" i="5"/>
  <c r="F69" i="5"/>
  <c r="K69" i="5"/>
  <c r="J70" i="5"/>
  <c r="K71" i="5"/>
  <c r="F72" i="5"/>
  <c r="G74" i="5"/>
  <c r="F75" i="5"/>
  <c r="K79" i="5"/>
  <c r="F83" i="5"/>
  <c r="J88" i="5"/>
  <c r="G90" i="5"/>
  <c r="K95" i="5"/>
  <c r="F99" i="5"/>
  <c r="J104" i="5"/>
  <c r="F115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0" i="5"/>
  <c r="F226" i="5"/>
  <c r="F222" i="5"/>
  <c r="F233" i="5"/>
  <c r="F229" i="5"/>
  <c r="F225" i="5"/>
  <c r="F221" i="5"/>
  <c r="F232" i="5"/>
  <c r="F228" i="5"/>
  <c r="F224" i="5"/>
  <c r="F223" i="5"/>
  <c r="F217" i="5"/>
  <c r="F215" i="5"/>
  <c r="F218" i="5"/>
  <c r="F216" i="5"/>
  <c r="F214" i="5"/>
  <c r="F231" i="5"/>
  <c r="F219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3" i="5"/>
  <c r="F129" i="5"/>
  <c r="F128" i="5"/>
  <c r="F127" i="5"/>
  <c r="F126" i="5"/>
  <c r="F125" i="5"/>
  <c r="F124" i="5"/>
  <c r="F123" i="5"/>
  <c r="F122" i="5"/>
  <c r="F227" i="5"/>
  <c r="F136" i="5"/>
  <c r="F132" i="5"/>
  <c r="F130" i="5"/>
  <c r="F118" i="5"/>
  <c r="F114" i="5"/>
  <c r="F110" i="5"/>
  <c r="F106" i="5"/>
  <c r="F102" i="5"/>
  <c r="F98" i="5"/>
  <c r="F94" i="5"/>
  <c r="F90" i="5"/>
  <c r="F86" i="5"/>
  <c r="F82" i="5"/>
  <c r="F78" i="5"/>
  <c r="F74" i="5"/>
  <c r="F220" i="5"/>
  <c r="F135" i="5"/>
  <c r="F121" i="5"/>
  <c r="F117" i="5"/>
  <c r="F113" i="5"/>
  <c r="F109" i="5"/>
  <c r="F105" i="5"/>
  <c r="F101" i="5"/>
  <c r="F97" i="5"/>
  <c r="F93" i="5"/>
  <c r="F89" i="5"/>
  <c r="F85" i="5"/>
  <c r="F81" i="5"/>
  <c r="F134" i="5"/>
  <c r="F120" i="5"/>
  <c r="F116" i="5"/>
  <c r="F112" i="5"/>
  <c r="F108" i="5"/>
  <c r="F104" i="5"/>
  <c r="F100" i="5"/>
  <c r="F96" i="5"/>
  <c r="F92" i="5"/>
  <c r="F88" i="5"/>
  <c r="F84" i="5"/>
  <c r="F80" i="5"/>
  <c r="F76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1" i="5"/>
  <c r="J227" i="5"/>
  <c r="J223" i="5"/>
  <c r="J234" i="5"/>
  <c r="J230" i="5"/>
  <c r="J226" i="5"/>
  <c r="J222" i="5"/>
  <c r="J233" i="5"/>
  <c r="J229" i="5"/>
  <c r="J225" i="5"/>
  <c r="J221" i="5"/>
  <c r="J228" i="5"/>
  <c r="J218" i="5"/>
  <c r="J224" i="5"/>
  <c r="J219" i="5"/>
  <c r="J215" i="5"/>
  <c r="J220" i="5"/>
  <c r="J214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232" i="5"/>
  <c r="J213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217" i="5"/>
  <c r="J216" i="5"/>
  <c r="J134" i="5"/>
  <c r="J130" i="5"/>
  <c r="J128" i="5"/>
  <c r="J127" i="5"/>
  <c r="J126" i="5"/>
  <c r="J125" i="5"/>
  <c r="J124" i="5"/>
  <c r="J123" i="5"/>
  <c r="J122" i="5"/>
  <c r="J121" i="5"/>
  <c r="J133" i="5"/>
  <c r="J129" i="5"/>
  <c r="J135" i="5"/>
  <c r="J119" i="5"/>
  <c r="J115" i="5"/>
  <c r="J111" i="5"/>
  <c r="J107" i="5"/>
  <c r="J103" i="5"/>
  <c r="J99" i="5"/>
  <c r="J95" i="5"/>
  <c r="J91" i="5"/>
  <c r="J87" i="5"/>
  <c r="J83" i="5"/>
  <c r="J79" i="5"/>
  <c r="J75" i="5"/>
  <c r="J71" i="5"/>
  <c r="J132" i="5"/>
  <c r="J118" i="5"/>
  <c r="J114" i="5"/>
  <c r="J110" i="5"/>
  <c r="J106" i="5"/>
  <c r="J102" i="5"/>
  <c r="J98" i="5"/>
  <c r="J94" i="5"/>
  <c r="J90" i="5"/>
  <c r="J86" i="5"/>
  <c r="J82" i="5"/>
  <c r="J78" i="5"/>
  <c r="J131" i="5"/>
  <c r="J117" i="5"/>
  <c r="J113" i="5"/>
  <c r="J109" i="5"/>
  <c r="J105" i="5"/>
  <c r="J101" i="5"/>
  <c r="J97" i="5"/>
  <c r="J93" i="5"/>
  <c r="J89" i="5"/>
  <c r="J85" i="5"/>
  <c r="J81" i="5"/>
  <c r="J77" i="5"/>
  <c r="J73" i="5"/>
  <c r="G261" i="5"/>
  <c r="G259" i="5"/>
  <c r="G257" i="5"/>
  <c r="G255" i="5"/>
  <c r="G253" i="5"/>
  <c r="G251" i="5"/>
  <c r="G249" i="5"/>
  <c r="G247" i="5"/>
  <c r="G245" i="5"/>
  <c r="G243" i="5"/>
  <c r="G241" i="5"/>
  <c r="G239" i="5"/>
  <c r="G237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54" i="5"/>
  <c r="G246" i="5"/>
  <c r="G238" i="5"/>
  <c r="G262" i="5"/>
  <c r="G260" i="5"/>
  <c r="G252" i="5"/>
  <c r="G244" i="5"/>
  <c r="G236" i="5"/>
  <c r="G258" i="5"/>
  <c r="G250" i="5"/>
  <c r="G242" i="5"/>
  <c r="G220" i="5"/>
  <c r="G219" i="5"/>
  <c r="G218" i="5"/>
  <c r="G217" i="5"/>
  <c r="G216" i="5"/>
  <c r="G215" i="5"/>
  <c r="G214" i="5"/>
  <c r="G213" i="5"/>
  <c r="G240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256" i="5"/>
  <c r="G165" i="5"/>
  <c r="G136" i="5"/>
  <c r="G132" i="5"/>
  <c r="G248" i="5"/>
  <c r="G164" i="5"/>
  <c r="G162" i="5"/>
  <c r="G160" i="5"/>
  <c r="G158" i="5"/>
  <c r="G156" i="5"/>
  <c r="G154" i="5"/>
  <c r="G152" i="5"/>
  <c r="G150" i="5"/>
  <c r="G148" i="5"/>
  <c r="G146" i="5"/>
  <c r="G144" i="5"/>
  <c r="G142" i="5"/>
  <c r="G140" i="5"/>
  <c r="G138" i="5"/>
  <c r="G135" i="5"/>
  <c r="G131" i="5"/>
  <c r="G161" i="5"/>
  <c r="G157" i="5"/>
  <c r="G153" i="5"/>
  <c r="G149" i="5"/>
  <c r="G145" i="5"/>
  <c r="G141" i="5"/>
  <c r="G137" i="5"/>
  <c r="G129" i="5"/>
  <c r="G127" i="5"/>
  <c r="G125" i="5"/>
  <c r="G123" i="5"/>
  <c r="G121" i="5"/>
  <c r="G117" i="5"/>
  <c r="G113" i="5"/>
  <c r="G109" i="5"/>
  <c r="G105" i="5"/>
  <c r="G101" i="5"/>
  <c r="G97" i="5"/>
  <c r="G93" i="5"/>
  <c r="G89" i="5"/>
  <c r="G85" i="5"/>
  <c r="G81" i="5"/>
  <c r="G77" i="5"/>
  <c r="G73" i="5"/>
  <c r="G134" i="5"/>
  <c r="G120" i="5"/>
  <c r="G116" i="5"/>
  <c r="G112" i="5"/>
  <c r="G108" i="5"/>
  <c r="G104" i="5"/>
  <c r="G100" i="5"/>
  <c r="G96" i="5"/>
  <c r="G92" i="5"/>
  <c r="G88" i="5"/>
  <c r="G84" i="5"/>
  <c r="G80" i="5"/>
  <c r="G166" i="5"/>
  <c r="G163" i="5"/>
  <c r="G159" i="5"/>
  <c r="G155" i="5"/>
  <c r="G151" i="5"/>
  <c r="G147" i="5"/>
  <c r="G143" i="5"/>
  <c r="G139" i="5"/>
  <c r="G133" i="5"/>
  <c r="G128" i="5"/>
  <c r="G126" i="5"/>
  <c r="G124" i="5"/>
  <c r="G122" i="5"/>
  <c r="G119" i="5"/>
  <c r="G115" i="5"/>
  <c r="G111" i="5"/>
  <c r="G107" i="5"/>
  <c r="G103" i="5"/>
  <c r="G99" i="5"/>
  <c r="G95" i="5"/>
  <c r="G91" i="5"/>
  <c r="G87" i="5"/>
  <c r="G83" i="5"/>
  <c r="G79" i="5"/>
  <c r="G75" i="5"/>
  <c r="K262" i="5"/>
  <c r="K260" i="5"/>
  <c r="K258" i="5"/>
  <c r="K256" i="5"/>
  <c r="K254" i="5"/>
  <c r="K252" i="5"/>
  <c r="K250" i="5"/>
  <c r="K248" i="5"/>
  <c r="K246" i="5"/>
  <c r="K244" i="5"/>
  <c r="K242" i="5"/>
  <c r="K240" i="5"/>
  <c r="K238" i="5"/>
  <c r="K236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59" i="5"/>
  <c r="K251" i="5"/>
  <c r="K243" i="5"/>
  <c r="K235" i="5"/>
  <c r="K257" i="5"/>
  <c r="K249" i="5"/>
  <c r="K241" i="5"/>
  <c r="K255" i="5"/>
  <c r="K247" i="5"/>
  <c r="K239" i="5"/>
  <c r="K219" i="5"/>
  <c r="K218" i="5"/>
  <c r="K217" i="5"/>
  <c r="K216" i="5"/>
  <c r="K215" i="5"/>
  <c r="K214" i="5"/>
  <c r="K213" i="5"/>
  <c r="K261" i="5"/>
  <c r="K25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245" i="5"/>
  <c r="K165" i="5"/>
  <c r="K133" i="5"/>
  <c r="K129" i="5"/>
  <c r="K163" i="5"/>
  <c r="K161" i="5"/>
  <c r="K159" i="5"/>
  <c r="K157" i="5"/>
  <c r="K155" i="5"/>
  <c r="K153" i="5"/>
  <c r="K151" i="5"/>
  <c r="K149" i="5"/>
  <c r="K147" i="5"/>
  <c r="K145" i="5"/>
  <c r="K143" i="5"/>
  <c r="K141" i="5"/>
  <c r="K139" i="5"/>
  <c r="K137" i="5"/>
  <c r="K136" i="5"/>
  <c r="K132" i="5"/>
  <c r="K237" i="5"/>
  <c r="K162" i="5"/>
  <c r="K158" i="5"/>
  <c r="K154" i="5"/>
  <c r="K150" i="5"/>
  <c r="K146" i="5"/>
  <c r="K142" i="5"/>
  <c r="K138" i="5"/>
  <c r="K134" i="5"/>
  <c r="K128" i="5"/>
  <c r="K126" i="5"/>
  <c r="K124" i="5"/>
  <c r="K122" i="5"/>
  <c r="K118" i="5"/>
  <c r="K114" i="5"/>
  <c r="K110" i="5"/>
  <c r="K106" i="5"/>
  <c r="K102" i="5"/>
  <c r="K98" i="5"/>
  <c r="K94" i="5"/>
  <c r="K90" i="5"/>
  <c r="K86" i="5"/>
  <c r="K82" i="5"/>
  <c r="K78" i="5"/>
  <c r="K74" i="5"/>
  <c r="K131" i="5"/>
  <c r="K117" i="5"/>
  <c r="K113" i="5"/>
  <c r="K109" i="5"/>
  <c r="K105" i="5"/>
  <c r="K101" i="5"/>
  <c r="K97" i="5"/>
  <c r="K93" i="5"/>
  <c r="K89" i="5"/>
  <c r="K85" i="5"/>
  <c r="K81" i="5"/>
  <c r="K164" i="5"/>
  <c r="K160" i="5"/>
  <c r="K156" i="5"/>
  <c r="K152" i="5"/>
  <c r="K148" i="5"/>
  <c r="K144" i="5"/>
  <c r="K140" i="5"/>
  <c r="K130" i="5"/>
  <c r="K127" i="5"/>
  <c r="K125" i="5"/>
  <c r="K123" i="5"/>
  <c r="K121" i="5"/>
  <c r="K120" i="5"/>
  <c r="K116" i="5"/>
  <c r="K112" i="5"/>
  <c r="K108" i="5"/>
  <c r="K104" i="5"/>
  <c r="K100" i="5"/>
  <c r="K96" i="5"/>
  <c r="K92" i="5"/>
  <c r="K88" i="5"/>
  <c r="K84" i="5"/>
  <c r="K80" i="5"/>
  <c r="K76" i="5"/>
  <c r="F46" i="5"/>
  <c r="K46" i="5"/>
  <c r="J47" i="5"/>
  <c r="G49" i="5"/>
  <c r="F50" i="5"/>
  <c r="K50" i="5"/>
  <c r="J51" i="5"/>
  <c r="G53" i="5"/>
  <c r="F54" i="5"/>
  <c r="K54" i="5"/>
  <c r="J55" i="5"/>
  <c r="G57" i="5"/>
  <c r="F58" i="5"/>
  <c r="K58" i="5"/>
  <c r="J59" i="5"/>
  <c r="G61" i="5"/>
  <c r="F62" i="5"/>
  <c r="K62" i="5"/>
  <c r="J63" i="5"/>
  <c r="G65" i="5"/>
  <c r="F66" i="5"/>
  <c r="K66" i="5"/>
  <c r="J67" i="5"/>
  <c r="G69" i="5"/>
  <c r="F70" i="5"/>
  <c r="K70" i="5"/>
  <c r="F71" i="5"/>
  <c r="G72" i="5"/>
  <c r="K73" i="5"/>
  <c r="J74" i="5"/>
  <c r="G76" i="5"/>
  <c r="F77" i="5"/>
  <c r="G78" i="5"/>
  <c r="K83" i="5"/>
  <c r="F87" i="5"/>
  <c r="J92" i="5"/>
  <c r="G94" i="5"/>
  <c r="K99" i="5"/>
  <c r="F103" i="5"/>
  <c r="J108" i="5"/>
  <c r="G110" i="5"/>
  <c r="K115" i="5"/>
  <c r="F119" i="5"/>
  <c r="K135" i="5"/>
  <c r="CA2" i="9" l="1"/>
  <c r="BZ13" i="9"/>
  <c r="BZ12" i="9"/>
  <c r="BZ11" i="9"/>
  <c r="BZ10" i="9"/>
  <c r="BZ9" i="9"/>
  <c r="BZ8" i="9"/>
  <c r="BZ7" i="9"/>
  <c r="BZ6" i="9"/>
  <c r="BZ5" i="9"/>
  <c r="BZ4" i="9"/>
  <c r="AQ5" i="9"/>
  <c r="BF5" i="9"/>
  <c r="AP4" i="9"/>
  <c r="BT2" i="9"/>
  <c r="BS13" i="9"/>
  <c r="BS12" i="9"/>
  <c r="BS11" i="9"/>
  <c r="BS10" i="9"/>
  <c r="BS9" i="9"/>
  <c r="BS8" i="9"/>
  <c r="BS7" i="9"/>
  <c r="BS6" i="9"/>
  <c r="BS5" i="9"/>
  <c r="BS4" i="9"/>
  <c r="BH6" i="9"/>
  <c r="BP6" i="9" s="1"/>
  <c r="BX6" i="9" s="1"/>
  <c r="BO6" i="9"/>
  <c r="BW6" i="9" s="1"/>
  <c r="BG4" i="9"/>
  <c r="BN4" i="9"/>
  <c r="AP5" i="9"/>
  <c r="AO5" i="9"/>
  <c r="BU5" i="9" s="1"/>
  <c r="AU11" i="9"/>
  <c r="AU6" i="9"/>
  <c r="AU4" i="9"/>
  <c r="AU13" i="9"/>
  <c r="AU8" i="9"/>
  <c r="AV2" i="9"/>
  <c r="AU12" i="9"/>
  <c r="AU10" i="9"/>
  <c r="AU9" i="9"/>
  <c r="AU7" i="9"/>
  <c r="AU5" i="9"/>
  <c r="AM13" i="9"/>
  <c r="AM12" i="9"/>
  <c r="AM11" i="9"/>
  <c r="AM10" i="9"/>
  <c r="AM9" i="9"/>
  <c r="AM8" i="9"/>
  <c r="AM7" i="9"/>
  <c r="AM6" i="9"/>
  <c r="AM5" i="9"/>
  <c r="AM4" i="9"/>
  <c r="AN2" i="9"/>
  <c r="W12" i="9"/>
  <c r="W5" i="9"/>
  <c r="W13" i="9"/>
  <c r="X2" i="9"/>
  <c r="W6" i="9"/>
  <c r="W7" i="9"/>
  <c r="W8" i="9"/>
  <c r="W9" i="9"/>
  <c r="W10" i="9"/>
  <c r="W4" i="9"/>
  <c r="W11" i="9"/>
  <c r="M7" i="5"/>
  <c r="N7" i="5" s="1"/>
  <c r="C7" i="5" s="1"/>
  <c r="D7" i="5"/>
  <c r="M11" i="5"/>
  <c r="N11" i="5" s="1"/>
  <c r="C11" i="5" s="1"/>
  <c r="D11" i="5"/>
  <c r="M15" i="5"/>
  <c r="N15" i="5" s="1"/>
  <c r="C15" i="5" s="1"/>
  <c r="D15" i="5"/>
  <c r="M19" i="5"/>
  <c r="N19" i="5" s="1"/>
  <c r="C19" i="5" s="1"/>
  <c r="D19" i="5"/>
  <c r="M23" i="5"/>
  <c r="N23" i="5" s="1"/>
  <c r="C23" i="5" s="1"/>
  <c r="D23" i="5"/>
  <c r="M27" i="5"/>
  <c r="N27" i="5" s="1"/>
  <c r="C27" i="5" s="1"/>
  <c r="D27" i="5"/>
  <c r="M31" i="5"/>
  <c r="N31" i="5" s="1"/>
  <c r="C31" i="5" s="1"/>
  <c r="D31" i="5"/>
  <c r="M35" i="5"/>
  <c r="N35" i="5" s="1"/>
  <c r="C35" i="5" s="1"/>
  <c r="D35" i="5"/>
  <c r="M39" i="5"/>
  <c r="N39" i="5" s="1"/>
  <c r="C39" i="5" s="1"/>
  <c r="D39" i="5"/>
  <c r="M43" i="5"/>
  <c r="N43" i="5" s="1"/>
  <c r="C43" i="5" s="1"/>
  <c r="D43" i="5"/>
  <c r="D174" i="5"/>
  <c r="M174" i="5"/>
  <c r="N174" i="5" s="1"/>
  <c r="C174" i="5" s="1"/>
  <c r="D206" i="5"/>
  <c r="M206" i="5"/>
  <c r="N206" i="5" s="1"/>
  <c r="C206" i="5" s="1"/>
  <c r="D203" i="5"/>
  <c r="M203" i="5"/>
  <c r="N203" i="5" s="1"/>
  <c r="C203" i="5" s="1"/>
  <c r="M49" i="5"/>
  <c r="N49" i="5" s="1"/>
  <c r="C49" i="5" s="1"/>
  <c r="D49" i="5"/>
  <c r="M53" i="5"/>
  <c r="N53" i="5" s="1"/>
  <c r="C53" i="5" s="1"/>
  <c r="D53" i="5"/>
  <c r="M57" i="5"/>
  <c r="N57" i="5" s="1"/>
  <c r="C57" i="5" s="1"/>
  <c r="D57" i="5"/>
  <c r="M61" i="5"/>
  <c r="N61" i="5" s="1"/>
  <c r="C61" i="5" s="1"/>
  <c r="D61" i="5"/>
  <c r="M65" i="5"/>
  <c r="N65" i="5" s="1"/>
  <c r="C65" i="5" s="1"/>
  <c r="D65" i="5"/>
  <c r="M69" i="5"/>
  <c r="N69" i="5" s="1"/>
  <c r="C69" i="5" s="1"/>
  <c r="D69" i="5"/>
  <c r="M73" i="5"/>
  <c r="N73" i="5" s="1"/>
  <c r="C73" i="5" s="1"/>
  <c r="D73" i="5"/>
  <c r="M77" i="5"/>
  <c r="N77" i="5" s="1"/>
  <c r="C77" i="5" s="1"/>
  <c r="D77" i="5"/>
  <c r="M81" i="5"/>
  <c r="N81" i="5" s="1"/>
  <c r="C81" i="5" s="1"/>
  <c r="D81" i="5"/>
  <c r="M85" i="5"/>
  <c r="N85" i="5" s="1"/>
  <c r="C85" i="5" s="1"/>
  <c r="D85" i="5"/>
  <c r="M89" i="5"/>
  <c r="N89" i="5" s="1"/>
  <c r="C89" i="5" s="1"/>
  <c r="D89" i="5"/>
  <c r="M93" i="5"/>
  <c r="N93" i="5" s="1"/>
  <c r="C93" i="5" s="1"/>
  <c r="D93" i="5"/>
  <c r="M97" i="5"/>
  <c r="N97" i="5" s="1"/>
  <c r="C97" i="5" s="1"/>
  <c r="D97" i="5"/>
  <c r="M101" i="5"/>
  <c r="N101" i="5" s="1"/>
  <c r="C101" i="5" s="1"/>
  <c r="D101" i="5"/>
  <c r="M105" i="5"/>
  <c r="N105" i="5" s="1"/>
  <c r="C105" i="5" s="1"/>
  <c r="D105" i="5"/>
  <c r="M109" i="5"/>
  <c r="N109" i="5" s="1"/>
  <c r="C109" i="5" s="1"/>
  <c r="D109" i="5"/>
  <c r="M113" i="5"/>
  <c r="N113" i="5" s="1"/>
  <c r="C113" i="5" s="1"/>
  <c r="D113" i="5"/>
  <c r="M117" i="5"/>
  <c r="N117" i="5" s="1"/>
  <c r="C117" i="5" s="1"/>
  <c r="D117" i="5"/>
  <c r="M121" i="5"/>
  <c r="N121" i="5" s="1"/>
  <c r="C121" i="5" s="1"/>
  <c r="D121" i="5"/>
  <c r="M125" i="5"/>
  <c r="N125" i="5" s="1"/>
  <c r="C125" i="5" s="1"/>
  <c r="D125" i="5"/>
  <c r="M129" i="5"/>
  <c r="N129" i="5" s="1"/>
  <c r="C129" i="5" s="1"/>
  <c r="D129" i="5"/>
  <c r="D180" i="5"/>
  <c r="M180" i="5"/>
  <c r="N180" i="5" s="1"/>
  <c r="C180" i="5" s="1"/>
  <c r="D199" i="5"/>
  <c r="M199" i="5"/>
  <c r="N199" i="5" s="1"/>
  <c r="C199" i="5" s="1"/>
  <c r="D210" i="5"/>
  <c r="M210" i="5"/>
  <c r="N210" i="5" s="1"/>
  <c r="C210" i="5" s="1"/>
  <c r="M133" i="5"/>
  <c r="N133" i="5" s="1"/>
  <c r="C133" i="5" s="1"/>
  <c r="D133" i="5"/>
  <c r="M137" i="5"/>
  <c r="N137" i="5" s="1"/>
  <c r="C137" i="5" s="1"/>
  <c r="D137" i="5"/>
  <c r="M141" i="5"/>
  <c r="N141" i="5" s="1"/>
  <c r="C141" i="5" s="1"/>
  <c r="D141" i="5"/>
  <c r="M145" i="5"/>
  <c r="N145" i="5" s="1"/>
  <c r="C145" i="5" s="1"/>
  <c r="D145" i="5"/>
  <c r="M149" i="5"/>
  <c r="N149" i="5" s="1"/>
  <c r="C149" i="5" s="1"/>
  <c r="D149" i="5"/>
  <c r="M153" i="5"/>
  <c r="N153" i="5" s="1"/>
  <c r="C153" i="5" s="1"/>
  <c r="D153" i="5"/>
  <c r="M157" i="5"/>
  <c r="N157" i="5" s="1"/>
  <c r="C157" i="5" s="1"/>
  <c r="D157" i="5"/>
  <c r="M161" i="5"/>
  <c r="N161" i="5" s="1"/>
  <c r="C161" i="5" s="1"/>
  <c r="D161" i="5"/>
  <c r="D165" i="5"/>
  <c r="M165" i="5"/>
  <c r="N165" i="5" s="1"/>
  <c r="C165" i="5" s="1"/>
  <c r="M173" i="5"/>
  <c r="N173" i="5" s="1"/>
  <c r="C173" i="5" s="1"/>
  <c r="D173" i="5"/>
  <c r="M181" i="5"/>
  <c r="N181" i="5" s="1"/>
  <c r="C181" i="5" s="1"/>
  <c r="D181" i="5"/>
  <c r="M189" i="5"/>
  <c r="N189" i="5" s="1"/>
  <c r="C189" i="5" s="1"/>
  <c r="D189" i="5"/>
  <c r="D205" i="5"/>
  <c r="M205" i="5"/>
  <c r="N205" i="5" s="1"/>
  <c r="C205" i="5" s="1"/>
  <c r="D192" i="5"/>
  <c r="M192" i="5"/>
  <c r="N192" i="5" s="1"/>
  <c r="C192" i="5" s="1"/>
  <c r="D208" i="5"/>
  <c r="M208" i="5"/>
  <c r="N208" i="5" s="1"/>
  <c r="C208" i="5" s="1"/>
  <c r="M215" i="5"/>
  <c r="N215" i="5" s="1"/>
  <c r="C215" i="5" s="1"/>
  <c r="D215" i="5"/>
  <c r="M225" i="5"/>
  <c r="N225" i="5" s="1"/>
  <c r="C225" i="5" s="1"/>
  <c r="D225" i="5"/>
  <c r="D226" i="5"/>
  <c r="M226" i="5"/>
  <c r="N226" i="5" s="1"/>
  <c r="C226" i="5" s="1"/>
  <c r="M217" i="5"/>
  <c r="N217" i="5" s="1"/>
  <c r="C217" i="5" s="1"/>
  <c r="D217" i="5"/>
  <c r="D223" i="5"/>
  <c r="M223" i="5"/>
  <c r="N223" i="5" s="1"/>
  <c r="C223" i="5" s="1"/>
  <c r="M236" i="5"/>
  <c r="N236" i="5" s="1"/>
  <c r="C236" i="5" s="1"/>
  <c r="D236" i="5"/>
  <c r="M240" i="5"/>
  <c r="N240" i="5" s="1"/>
  <c r="C240" i="5" s="1"/>
  <c r="D240" i="5"/>
  <c r="M244" i="5"/>
  <c r="N244" i="5" s="1"/>
  <c r="C244" i="5" s="1"/>
  <c r="D244" i="5"/>
  <c r="M248" i="5"/>
  <c r="N248" i="5" s="1"/>
  <c r="C248" i="5" s="1"/>
  <c r="D248" i="5"/>
  <c r="M252" i="5"/>
  <c r="N252" i="5" s="1"/>
  <c r="C252" i="5" s="1"/>
  <c r="D252" i="5"/>
  <c r="M256" i="5"/>
  <c r="N256" i="5" s="1"/>
  <c r="C256" i="5" s="1"/>
  <c r="D256" i="5"/>
  <c r="M260" i="5"/>
  <c r="N260" i="5" s="1"/>
  <c r="C260" i="5" s="1"/>
  <c r="D260" i="5"/>
  <c r="M10" i="5"/>
  <c r="N10" i="5" s="1"/>
  <c r="C10" i="5" s="1"/>
  <c r="D10" i="5"/>
  <c r="M18" i="5"/>
  <c r="N18" i="5" s="1"/>
  <c r="C18" i="5" s="1"/>
  <c r="D18" i="5"/>
  <c r="M26" i="5"/>
  <c r="N26" i="5" s="1"/>
  <c r="C26" i="5" s="1"/>
  <c r="D26" i="5"/>
  <c r="M30" i="5"/>
  <c r="N30" i="5" s="1"/>
  <c r="C30" i="5" s="1"/>
  <c r="D30" i="5"/>
  <c r="M38" i="5"/>
  <c r="N38" i="5" s="1"/>
  <c r="C38" i="5" s="1"/>
  <c r="D38" i="5"/>
  <c r="D211" i="5"/>
  <c r="M211" i="5"/>
  <c r="N211" i="5" s="1"/>
  <c r="C211" i="5" s="1"/>
  <c r="D186" i="5"/>
  <c r="M186" i="5"/>
  <c r="N186" i="5" s="1"/>
  <c r="C186" i="5" s="1"/>
  <c r="M52" i="5"/>
  <c r="N52" i="5" s="1"/>
  <c r="C52" i="5" s="1"/>
  <c r="D52" i="5"/>
  <c r="M60" i="5"/>
  <c r="N60" i="5" s="1"/>
  <c r="C60" i="5" s="1"/>
  <c r="D60" i="5"/>
  <c r="M68" i="5"/>
  <c r="N68" i="5" s="1"/>
  <c r="C68" i="5" s="1"/>
  <c r="D68" i="5"/>
  <c r="M76" i="5"/>
  <c r="N76" i="5" s="1"/>
  <c r="C76" i="5" s="1"/>
  <c r="D76" i="5"/>
  <c r="M84" i="5"/>
  <c r="N84" i="5" s="1"/>
  <c r="C84" i="5" s="1"/>
  <c r="D84" i="5"/>
  <c r="M92" i="5"/>
  <c r="N92" i="5" s="1"/>
  <c r="C92" i="5" s="1"/>
  <c r="D92" i="5"/>
  <c r="M100" i="5"/>
  <c r="N100" i="5" s="1"/>
  <c r="C100" i="5" s="1"/>
  <c r="D100" i="5"/>
  <c r="M108" i="5"/>
  <c r="N108" i="5" s="1"/>
  <c r="C108" i="5" s="1"/>
  <c r="D108" i="5"/>
  <c r="M116" i="5"/>
  <c r="N116" i="5" s="1"/>
  <c r="C116" i="5" s="1"/>
  <c r="D116" i="5"/>
  <c r="M124" i="5"/>
  <c r="N124" i="5" s="1"/>
  <c r="C124" i="5" s="1"/>
  <c r="D124" i="5"/>
  <c r="D176" i="5"/>
  <c r="M176" i="5"/>
  <c r="N176" i="5" s="1"/>
  <c r="C176" i="5" s="1"/>
  <c r="D202" i="5"/>
  <c r="M202" i="5"/>
  <c r="N202" i="5" s="1"/>
  <c r="C202" i="5" s="1"/>
  <c r="M136" i="5"/>
  <c r="N136" i="5" s="1"/>
  <c r="C136" i="5" s="1"/>
  <c r="D136" i="5"/>
  <c r="M144" i="5"/>
  <c r="N144" i="5" s="1"/>
  <c r="C144" i="5" s="1"/>
  <c r="D144" i="5"/>
  <c r="M152" i="5"/>
  <c r="N152" i="5" s="1"/>
  <c r="C152" i="5" s="1"/>
  <c r="D152" i="5"/>
  <c r="M160" i="5"/>
  <c r="N160" i="5" s="1"/>
  <c r="C160" i="5" s="1"/>
  <c r="D160" i="5"/>
  <c r="M171" i="5"/>
  <c r="N171" i="5" s="1"/>
  <c r="C171" i="5" s="1"/>
  <c r="D171" i="5"/>
  <c r="M179" i="5"/>
  <c r="N179" i="5" s="1"/>
  <c r="C179" i="5" s="1"/>
  <c r="D179" i="5"/>
  <c r="D201" i="5"/>
  <c r="M201" i="5"/>
  <c r="N201" i="5" s="1"/>
  <c r="C201" i="5" s="1"/>
  <c r="D204" i="5"/>
  <c r="M204" i="5"/>
  <c r="N204" i="5" s="1"/>
  <c r="C204" i="5" s="1"/>
  <c r="M221" i="5"/>
  <c r="N221" i="5" s="1"/>
  <c r="C221" i="5" s="1"/>
  <c r="D221" i="5"/>
  <c r="M216" i="5"/>
  <c r="N216" i="5" s="1"/>
  <c r="C216" i="5" s="1"/>
  <c r="D216" i="5"/>
  <c r="M235" i="5"/>
  <c r="N235" i="5" s="1"/>
  <c r="C235" i="5" s="1"/>
  <c r="D235" i="5"/>
  <c r="M243" i="5"/>
  <c r="N243" i="5" s="1"/>
  <c r="C243" i="5" s="1"/>
  <c r="D243" i="5"/>
  <c r="M251" i="5"/>
  <c r="N251" i="5" s="1"/>
  <c r="C251" i="5" s="1"/>
  <c r="D251" i="5"/>
  <c r="M259" i="5"/>
  <c r="N259" i="5" s="1"/>
  <c r="C259" i="5" s="1"/>
  <c r="D259" i="5"/>
  <c r="M8" i="5"/>
  <c r="N8" i="5" s="1"/>
  <c r="C8" i="5" s="1"/>
  <c r="D8" i="5"/>
  <c r="M12" i="5"/>
  <c r="N12" i="5" s="1"/>
  <c r="C12" i="5" s="1"/>
  <c r="D12" i="5"/>
  <c r="M16" i="5"/>
  <c r="N16" i="5" s="1"/>
  <c r="C16" i="5" s="1"/>
  <c r="D16" i="5"/>
  <c r="M20" i="5"/>
  <c r="N20" i="5" s="1"/>
  <c r="C20" i="5" s="1"/>
  <c r="D20" i="5"/>
  <c r="M24" i="5"/>
  <c r="N24" i="5" s="1"/>
  <c r="C24" i="5" s="1"/>
  <c r="D24" i="5"/>
  <c r="M28" i="5"/>
  <c r="N28" i="5" s="1"/>
  <c r="C28" i="5" s="1"/>
  <c r="D28" i="5"/>
  <c r="M32" i="5"/>
  <c r="N32" i="5" s="1"/>
  <c r="C32" i="5" s="1"/>
  <c r="D32" i="5"/>
  <c r="M36" i="5"/>
  <c r="N36" i="5" s="1"/>
  <c r="C36" i="5" s="1"/>
  <c r="D36" i="5"/>
  <c r="M40" i="5"/>
  <c r="N40" i="5" s="1"/>
  <c r="C40" i="5" s="1"/>
  <c r="D40" i="5"/>
  <c r="M44" i="5"/>
  <c r="N44" i="5" s="1"/>
  <c r="C44" i="5" s="1"/>
  <c r="D44" i="5"/>
  <c r="D182" i="5"/>
  <c r="M182" i="5"/>
  <c r="N182" i="5" s="1"/>
  <c r="C182" i="5" s="1"/>
  <c r="D170" i="5"/>
  <c r="M170" i="5"/>
  <c r="N170" i="5" s="1"/>
  <c r="C170" i="5" s="1"/>
  <c r="M46" i="5"/>
  <c r="N46" i="5" s="1"/>
  <c r="C46" i="5" s="1"/>
  <c r="D46" i="5"/>
  <c r="M50" i="5"/>
  <c r="N50" i="5" s="1"/>
  <c r="C50" i="5" s="1"/>
  <c r="D50" i="5"/>
  <c r="M54" i="5"/>
  <c r="N54" i="5" s="1"/>
  <c r="C54" i="5" s="1"/>
  <c r="D54" i="5"/>
  <c r="M58" i="5"/>
  <c r="N58" i="5" s="1"/>
  <c r="C58" i="5" s="1"/>
  <c r="D58" i="5"/>
  <c r="M62" i="5"/>
  <c r="N62" i="5" s="1"/>
  <c r="C62" i="5" s="1"/>
  <c r="D62" i="5"/>
  <c r="M66" i="5"/>
  <c r="N66" i="5" s="1"/>
  <c r="C66" i="5" s="1"/>
  <c r="D66" i="5"/>
  <c r="M70" i="5"/>
  <c r="N70" i="5" s="1"/>
  <c r="C70" i="5" s="1"/>
  <c r="D70" i="5"/>
  <c r="M74" i="5"/>
  <c r="N74" i="5" s="1"/>
  <c r="C74" i="5" s="1"/>
  <c r="D74" i="5"/>
  <c r="M78" i="5"/>
  <c r="N78" i="5" s="1"/>
  <c r="C78" i="5" s="1"/>
  <c r="D78" i="5"/>
  <c r="M82" i="5"/>
  <c r="N82" i="5" s="1"/>
  <c r="C82" i="5" s="1"/>
  <c r="D82" i="5"/>
  <c r="M86" i="5"/>
  <c r="N86" i="5" s="1"/>
  <c r="C86" i="5" s="1"/>
  <c r="D86" i="5"/>
  <c r="M90" i="5"/>
  <c r="N90" i="5" s="1"/>
  <c r="C90" i="5" s="1"/>
  <c r="D90" i="5"/>
  <c r="M94" i="5"/>
  <c r="N94" i="5" s="1"/>
  <c r="C94" i="5" s="1"/>
  <c r="D94" i="5"/>
  <c r="M98" i="5"/>
  <c r="N98" i="5" s="1"/>
  <c r="C98" i="5" s="1"/>
  <c r="D98" i="5"/>
  <c r="M102" i="5"/>
  <c r="N102" i="5" s="1"/>
  <c r="C102" i="5" s="1"/>
  <c r="D102" i="5"/>
  <c r="M106" i="5"/>
  <c r="N106" i="5" s="1"/>
  <c r="C106" i="5" s="1"/>
  <c r="D106" i="5"/>
  <c r="M110" i="5"/>
  <c r="N110" i="5" s="1"/>
  <c r="C110" i="5" s="1"/>
  <c r="D110" i="5"/>
  <c r="M114" i="5"/>
  <c r="N114" i="5" s="1"/>
  <c r="C114" i="5" s="1"/>
  <c r="D114" i="5"/>
  <c r="M118" i="5"/>
  <c r="N118" i="5" s="1"/>
  <c r="C118" i="5" s="1"/>
  <c r="D118" i="5"/>
  <c r="M122" i="5"/>
  <c r="N122" i="5" s="1"/>
  <c r="C122" i="5" s="1"/>
  <c r="D122" i="5"/>
  <c r="M126" i="5"/>
  <c r="N126" i="5" s="1"/>
  <c r="C126" i="5" s="1"/>
  <c r="D126" i="5"/>
  <c r="D168" i="5"/>
  <c r="M168" i="5"/>
  <c r="N168" i="5" s="1"/>
  <c r="C168" i="5" s="1"/>
  <c r="D184" i="5"/>
  <c r="M184" i="5"/>
  <c r="N184" i="5" s="1"/>
  <c r="C184" i="5" s="1"/>
  <c r="D207" i="5"/>
  <c r="M207" i="5"/>
  <c r="N207" i="5" s="1"/>
  <c r="C207" i="5" s="1"/>
  <c r="M130" i="5"/>
  <c r="N130" i="5" s="1"/>
  <c r="C130" i="5" s="1"/>
  <c r="D130" i="5"/>
  <c r="M134" i="5"/>
  <c r="N134" i="5" s="1"/>
  <c r="C134" i="5" s="1"/>
  <c r="D134" i="5"/>
  <c r="M138" i="5"/>
  <c r="N138" i="5" s="1"/>
  <c r="C138" i="5" s="1"/>
  <c r="D138" i="5"/>
  <c r="M142" i="5"/>
  <c r="N142" i="5" s="1"/>
  <c r="C142" i="5" s="1"/>
  <c r="D142" i="5"/>
  <c r="M146" i="5"/>
  <c r="N146" i="5" s="1"/>
  <c r="C146" i="5" s="1"/>
  <c r="D146" i="5"/>
  <c r="M150" i="5"/>
  <c r="N150" i="5" s="1"/>
  <c r="C150" i="5" s="1"/>
  <c r="D150" i="5"/>
  <c r="M154" i="5"/>
  <c r="N154" i="5" s="1"/>
  <c r="C154" i="5" s="1"/>
  <c r="D154" i="5"/>
  <c r="M158" i="5"/>
  <c r="N158" i="5" s="1"/>
  <c r="C158" i="5" s="1"/>
  <c r="D158" i="5"/>
  <c r="M162" i="5"/>
  <c r="N162" i="5" s="1"/>
  <c r="C162" i="5" s="1"/>
  <c r="D162" i="5"/>
  <c r="M167" i="5"/>
  <c r="N167" i="5" s="1"/>
  <c r="C167" i="5" s="1"/>
  <c r="D167" i="5"/>
  <c r="M175" i="5"/>
  <c r="N175" i="5" s="1"/>
  <c r="C175" i="5" s="1"/>
  <c r="D175" i="5"/>
  <c r="M183" i="5"/>
  <c r="N183" i="5" s="1"/>
  <c r="C183" i="5" s="1"/>
  <c r="D183" i="5"/>
  <c r="D193" i="5"/>
  <c r="M193" i="5"/>
  <c r="N193" i="5" s="1"/>
  <c r="C193" i="5" s="1"/>
  <c r="D209" i="5"/>
  <c r="M209" i="5"/>
  <c r="N209" i="5" s="1"/>
  <c r="C209" i="5" s="1"/>
  <c r="D196" i="5"/>
  <c r="M196" i="5"/>
  <c r="N196" i="5" s="1"/>
  <c r="C196" i="5" s="1"/>
  <c r="D212" i="5"/>
  <c r="M212" i="5"/>
  <c r="N212" i="5" s="1"/>
  <c r="C212" i="5" s="1"/>
  <c r="D228" i="5"/>
  <c r="M228" i="5"/>
  <c r="N228" i="5" s="1"/>
  <c r="C228" i="5" s="1"/>
  <c r="M229" i="5"/>
  <c r="N229" i="5" s="1"/>
  <c r="C229" i="5" s="1"/>
  <c r="D229" i="5"/>
  <c r="D230" i="5"/>
  <c r="M230" i="5"/>
  <c r="N230" i="5" s="1"/>
  <c r="C230" i="5" s="1"/>
  <c r="M218" i="5"/>
  <c r="N218" i="5" s="1"/>
  <c r="C218" i="5" s="1"/>
  <c r="D218" i="5"/>
  <c r="D227" i="5"/>
  <c r="M227" i="5"/>
  <c r="N227" i="5" s="1"/>
  <c r="C227" i="5" s="1"/>
  <c r="M237" i="5"/>
  <c r="N237" i="5" s="1"/>
  <c r="C237" i="5" s="1"/>
  <c r="D237" i="5"/>
  <c r="M241" i="5"/>
  <c r="N241" i="5" s="1"/>
  <c r="C241" i="5" s="1"/>
  <c r="D241" i="5"/>
  <c r="M245" i="5"/>
  <c r="N245" i="5" s="1"/>
  <c r="C245" i="5" s="1"/>
  <c r="D245" i="5"/>
  <c r="M249" i="5"/>
  <c r="N249" i="5" s="1"/>
  <c r="C249" i="5" s="1"/>
  <c r="D249" i="5"/>
  <c r="M253" i="5"/>
  <c r="N253" i="5" s="1"/>
  <c r="C253" i="5" s="1"/>
  <c r="D253" i="5"/>
  <c r="M257" i="5"/>
  <c r="N257" i="5" s="1"/>
  <c r="C257" i="5" s="1"/>
  <c r="D257" i="5"/>
  <c r="M261" i="5"/>
  <c r="N261" i="5" s="1"/>
  <c r="C261" i="5" s="1"/>
  <c r="D261" i="5"/>
  <c r="D198" i="5"/>
  <c r="M198" i="5"/>
  <c r="N198" i="5" s="1"/>
  <c r="C198" i="5" s="1"/>
  <c r="M14" i="5"/>
  <c r="N14" i="5" s="1"/>
  <c r="C14" i="5" s="1"/>
  <c r="D14" i="5"/>
  <c r="M22" i="5"/>
  <c r="N22" i="5" s="1"/>
  <c r="C22" i="5" s="1"/>
  <c r="D22" i="5"/>
  <c r="M34" i="5"/>
  <c r="N34" i="5" s="1"/>
  <c r="C34" i="5" s="1"/>
  <c r="D34" i="5"/>
  <c r="M42" i="5"/>
  <c r="N42" i="5" s="1"/>
  <c r="C42" i="5" s="1"/>
  <c r="D42" i="5"/>
  <c r="D195" i="5"/>
  <c r="M195" i="5"/>
  <c r="N195" i="5" s="1"/>
  <c r="C195" i="5" s="1"/>
  <c r="M48" i="5"/>
  <c r="N48" i="5" s="1"/>
  <c r="C48" i="5" s="1"/>
  <c r="D48" i="5"/>
  <c r="M56" i="5"/>
  <c r="N56" i="5" s="1"/>
  <c r="C56" i="5" s="1"/>
  <c r="D56" i="5"/>
  <c r="M64" i="5"/>
  <c r="N64" i="5" s="1"/>
  <c r="C64" i="5" s="1"/>
  <c r="D64" i="5"/>
  <c r="M72" i="5"/>
  <c r="N72" i="5" s="1"/>
  <c r="C72" i="5" s="1"/>
  <c r="D72" i="5"/>
  <c r="M80" i="5"/>
  <c r="N80" i="5" s="1"/>
  <c r="C80" i="5" s="1"/>
  <c r="D80" i="5"/>
  <c r="M88" i="5"/>
  <c r="N88" i="5" s="1"/>
  <c r="C88" i="5" s="1"/>
  <c r="D88" i="5"/>
  <c r="M96" i="5"/>
  <c r="N96" i="5" s="1"/>
  <c r="C96" i="5" s="1"/>
  <c r="D96" i="5"/>
  <c r="M104" i="5"/>
  <c r="N104" i="5" s="1"/>
  <c r="C104" i="5" s="1"/>
  <c r="D104" i="5"/>
  <c r="M112" i="5"/>
  <c r="N112" i="5" s="1"/>
  <c r="C112" i="5" s="1"/>
  <c r="D112" i="5"/>
  <c r="M120" i="5"/>
  <c r="N120" i="5" s="1"/>
  <c r="C120" i="5" s="1"/>
  <c r="D120" i="5"/>
  <c r="M128" i="5"/>
  <c r="N128" i="5" s="1"/>
  <c r="C128" i="5" s="1"/>
  <c r="D128" i="5"/>
  <c r="D191" i="5"/>
  <c r="M191" i="5"/>
  <c r="N191" i="5" s="1"/>
  <c r="C191" i="5" s="1"/>
  <c r="M132" i="5"/>
  <c r="N132" i="5" s="1"/>
  <c r="C132" i="5" s="1"/>
  <c r="D132" i="5"/>
  <c r="M140" i="5"/>
  <c r="N140" i="5" s="1"/>
  <c r="C140" i="5" s="1"/>
  <c r="D140" i="5"/>
  <c r="M148" i="5"/>
  <c r="N148" i="5" s="1"/>
  <c r="C148" i="5" s="1"/>
  <c r="D148" i="5"/>
  <c r="M156" i="5"/>
  <c r="N156" i="5" s="1"/>
  <c r="C156" i="5" s="1"/>
  <c r="D156" i="5"/>
  <c r="M164" i="5"/>
  <c r="N164" i="5" s="1"/>
  <c r="C164" i="5" s="1"/>
  <c r="D164" i="5"/>
  <c r="M187" i="5"/>
  <c r="N187" i="5" s="1"/>
  <c r="C187" i="5" s="1"/>
  <c r="D187" i="5"/>
  <c r="D166" i="5"/>
  <c r="M166" i="5"/>
  <c r="N166" i="5" s="1"/>
  <c r="C166" i="5" s="1"/>
  <c r="D224" i="5"/>
  <c r="M224" i="5"/>
  <c r="N224" i="5" s="1"/>
  <c r="C224" i="5" s="1"/>
  <c r="D222" i="5"/>
  <c r="M222" i="5"/>
  <c r="N222" i="5" s="1"/>
  <c r="C222" i="5" s="1"/>
  <c r="M220" i="5"/>
  <c r="N220" i="5" s="1"/>
  <c r="C220" i="5" s="1"/>
  <c r="D220" i="5"/>
  <c r="M239" i="5"/>
  <c r="N239" i="5" s="1"/>
  <c r="C239" i="5" s="1"/>
  <c r="D239" i="5"/>
  <c r="M247" i="5"/>
  <c r="N247" i="5" s="1"/>
  <c r="C247" i="5" s="1"/>
  <c r="D247" i="5"/>
  <c r="M255" i="5"/>
  <c r="N255" i="5" s="1"/>
  <c r="C255" i="5" s="1"/>
  <c r="D255" i="5"/>
  <c r="M9" i="5"/>
  <c r="N9" i="5" s="1"/>
  <c r="C9" i="5" s="1"/>
  <c r="D9" i="5"/>
  <c r="M13" i="5"/>
  <c r="N13" i="5" s="1"/>
  <c r="C13" i="5" s="1"/>
  <c r="D13" i="5"/>
  <c r="M17" i="5"/>
  <c r="N17" i="5" s="1"/>
  <c r="C17" i="5" s="1"/>
  <c r="D17" i="5"/>
  <c r="M21" i="5"/>
  <c r="N21" i="5" s="1"/>
  <c r="C21" i="5" s="1"/>
  <c r="D21" i="5"/>
  <c r="M25" i="5"/>
  <c r="N25" i="5" s="1"/>
  <c r="C25" i="5" s="1"/>
  <c r="D25" i="5"/>
  <c r="M29" i="5"/>
  <c r="N29" i="5" s="1"/>
  <c r="C29" i="5" s="1"/>
  <c r="D29" i="5"/>
  <c r="M33" i="5"/>
  <c r="N33" i="5" s="1"/>
  <c r="C33" i="5" s="1"/>
  <c r="D33" i="5"/>
  <c r="M37" i="5"/>
  <c r="N37" i="5" s="1"/>
  <c r="C37" i="5" s="1"/>
  <c r="D37" i="5"/>
  <c r="M41" i="5"/>
  <c r="N41" i="5" s="1"/>
  <c r="C41" i="5" s="1"/>
  <c r="D41" i="5"/>
  <c r="M45" i="5"/>
  <c r="N45" i="5" s="1"/>
  <c r="C45" i="5" s="1"/>
  <c r="D45" i="5"/>
  <c r="M190" i="5"/>
  <c r="N190" i="5" s="1"/>
  <c r="C190" i="5" s="1"/>
  <c r="D190" i="5"/>
  <c r="D178" i="5"/>
  <c r="M178" i="5"/>
  <c r="N178" i="5" s="1"/>
  <c r="C178" i="5" s="1"/>
  <c r="M47" i="5"/>
  <c r="N47" i="5" s="1"/>
  <c r="C47" i="5" s="1"/>
  <c r="D47" i="5"/>
  <c r="M51" i="5"/>
  <c r="N51" i="5" s="1"/>
  <c r="C51" i="5" s="1"/>
  <c r="D51" i="5"/>
  <c r="M55" i="5"/>
  <c r="N55" i="5" s="1"/>
  <c r="C55" i="5" s="1"/>
  <c r="D55" i="5"/>
  <c r="M59" i="5"/>
  <c r="N59" i="5" s="1"/>
  <c r="C59" i="5" s="1"/>
  <c r="D59" i="5"/>
  <c r="M63" i="5"/>
  <c r="N63" i="5" s="1"/>
  <c r="C63" i="5" s="1"/>
  <c r="D63" i="5"/>
  <c r="M67" i="5"/>
  <c r="N67" i="5" s="1"/>
  <c r="C67" i="5" s="1"/>
  <c r="D67" i="5"/>
  <c r="M71" i="5"/>
  <c r="N71" i="5" s="1"/>
  <c r="C71" i="5" s="1"/>
  <c r="D71" i="5"/>
  <c r="M75" i="5"/>
  <c r="N75" i="5" s="1"/>
  <c r="C75" i="5" s="1"/>
  <c r="D75" i="5"/>
  <c r="M79" i="5"/>
  <c r="N79" i="5" s="1"/>
  <c r="C79" i="5" s="1"/>
  <c r="D79" i="5"/>
  <c r="M83" i="5"/>
  <c r="N83" i="5" s="1"/>
  <c r="C83" i="5" s="1"/>
  <c r="D83" i="5"/>
  <c r="M87" i="5"/>
  <c r="N87" i="5" s="1"/>
  <c r="C87" i="5" s="1"/>
  <c r="D87" i="5"/>
  <c r="M91" i="5"/>
  <c r="N91" i="5" s="1"/>
  <c r="C91" i="5" s="1"/>
  <c r="D91" i="5"/>
  <c r="M95" i="5"/>
  <c r="N95" i="5" s="1"/>
  <c r="C95" i="5" s="1"/>
  <c r="D95" i="5"/>
  <c r="M99" i="5"/>
  <c r="N99" i="5" s="1"/>
  <c r="C99" i="5" s="1"/>
  <c r="D99" i="5"/>
  <c r="M103" i="5"/>
  <c r="N103" i="5" s="1"/>
  <c r="C103" i="5" s="1"/>
  <c r="D103" i="5"/>
  <c r="M107" i="5"/>
  <c r="N107" i="5" s="1"/>
  <c r="C107" i="5" s="1"/>
  <c r="D107" i="5"/>
  <c r="M111" i="5"/>
  <c r="N111" i="5" s="1"/>
  <c r="C111" i="5" s="1"/>
  <c r="D111" i="5"/>
  <c r="M115" i="5"/>
  <c r="N115" i="5" s="1"/>
  <c r="C115" i="5" s="1"/>
  <c r="D115" i="5"/>
  <c r="M119" i="5"/>
  <c r="N119" i="5" s="1"/>
  <c r="C119" i="5" s="1"/>
  <c r="D119" i="5"/>
  <c r="M123" i="5"/>
  <c r="N123" i="5" s="1"/>
  <c r="C123" i="5" s="1"/>
  <c r="D123" i="5"/>
  <c r="M127" i="5"/>
  <c r="N127" i="5" s="1"/>
  <c r="C127" i="5" s="1"/>
  <c r="D127" i="5"/>
  <c r="D172" i="5"/>
  <c r="M172" i="5"/>
  <c r="N172" i="5" s="1"/>
  <c r="C172" i="5" s="1"/>
  <c r="D188" i="5"/>
  <c r="M188" i="5"/>
  <c r="N188" i="5" s="1"/>
  <c r="C188" i="5" s="1"/>
  <c r="D194" i="5"/>
  <c r="M194" i="5"/>
  <c r="N194" i="5" s="1"/>
  <c r="C194" i="5" s="1"/>
  <c r="M131" i="5"/>
  <c r="N131" i="5" s="1"/>
  <c r="C131" i="5" s="1"/>
  <c r="D131" i="5"/>
  <c r="M135" i="5"/>
  <c r="N135" i="5" s="1"/>
  <c r="C135" i="5" s="1"/>
  <c r="D135" i="5"/>
  <c r="M139" i="5"/>
  <c r="N139" i="5" s="1"/>
  <c r="C139" i="5" s="1"/>
  <c r="D139" i="5"/>
  <c r="M143" i="5"/>
  <c r="N143" i="5" s="1"/>
  <c r="C143" i="5" s="1"/>
  <c r="D143" i="5"/>
  <c r="M147" i="5"/>
  <c r="N147" i="5" s="1"/>
  <c r="C147" i="5" s="1"/>
  <c r="D147" i="5"/>
  <c r="M151" i="5"/>
  <c r="N151" i="5" s="1"/>
  <c r="C151" i="5" s="1"/>
  <c r="D151" i="5"/>
  <c r="M155" i="5"/>
  <c r="N155" i="5" s="1"/>
  <c r="C155" i="5" s="1"/>
  <c r="D155" i="5"/>
  <c r="M159" i="5"/>
  <c r="N159" i="5" s="1"/>
  <c r="C159" i="5" s="1"/>
  <c r="D159" i="5"/>
  <c r="M163" i="5"/>
  <c r="N163" i="5" s="1"/>
  <c r="C163" i="5" s="1"/>
  <c r="D163" i="5"/>
  <c r="M169" i="5"/>
  <c r="N169" i="5" s="1"/>
  <c r="C169" i="5" s="1"/>
  <c r="D169" i="5"/>
  <c r="M177" i="5"/>
  <c r="N177" i="5" s="1"/>
  <c r="C177" i="5" s="1"/>
  <c r="D177" i="5"/>
  <c r="M185" i="5"/>
  <c r="N185" i="5" s="1"/>
  <c r="C185" i="5" s="1"/>
  <c r="D185" i="5"/>
  <c r="D197" i="5"/>
  <c r="M197" i="5"/>
  <c r="N197" i="5" s="1"/>
  <c r="C197" i="5" s="1"/>
  <c r="D213" i="5"/>
  <c r="M213" i="5"/>
  <c r="N213" i="5" s="1"/>
  <c r="C213" i="5" s="1"/>
  <c r="D200" i="5"/>
  <c r="M200" i="5"/>
  <c r="N200" i="5" s="1"/>
  <c r="C200" i="5" s="1"/>
  <c r="M214" i="5"/>
  <c r="N214" i="5" s="1"/>
  <c r="C214" i="5" s="1"/>
  <c r="D214" i="5"/>
  <c r="D232" i="5"/>
  <c r="M232" i="5"/>
  <c r="N232" i="5" s="1"/>
  <c r="C232" i="5" s="1"/>
  <c r="M233" i="5"/>
  <c r="N233" i="5" s="1"/>
  <c r="C233" i="5" s="1"/>
  <c r="D233" i="5"/>
  <c r="M234" i="5"/>
  <c r="N234" i="5" s="1"/>
  <c r="C234" i="5" s="1"/>
  <c r="D234" i="5"/>
  <c r="M219" i="5"/>
  <c r="N219" i="5" s="1"/>
  <c r="C219" i="5" s="1"/>
  <c r="D219" i="5"/>
  <c r="D231" i="5"/>
  <c r="M231" i="5"/>
  <c r="N231" i="5" s="1"/>
  <c r="C231" i="5" s="1"/>
  <c r="M238" i="5"/>
  <c r="N238" i="5" s="1"/>
  <c r="C238" i="5" s="1"/>
  <c r="D238" i="5"/>
  <c r="M242" i="5"/>
  <c r="N242" i="5" s="1"/>
  <c r="C242" i="5" s="1"/>
  <c r="D242" i="5"/>
  <c r="M246" i="5"/>
  <c r="N246" i="5" s="1"/>
  <c r="C246" i="5" s="1"/>
  <c r="D246" i="5"/>
  <c r="M250" i="5"/>
  <c r="N250" i="5" s="1"/>
  <c r="C250" i="5" s="1"/>
  <c r="D250" i="5"/>
  <c r="M254" i="5"/>
  <c r="N254" i="5" s="1"/>
  <c r="C254" i="5" s="1"/>
  <c r="D254" i="5"/>
  <c r="M258" i="5"/>
  <c r="N258" i="5" s="1"/>
  <c r="C258" i="5" s="1"/>
  <c r="D258" i="5"/>
  <c r="M262" i="5"/>
  <c r="N262" i="5" s="1"/>
  <c r="C262" i="5" s="1"/>
  <c r="D262" i="5"/>
  <c r="C195" i="6" l="1"/>
  <c r="C195" i="9"/>
  <c r="C222" i="6"/>
  <c r="C222" i="9"/>
  <c r="C205" i="6"/>
  <c r="C205" i="9"/>
  <c r="C168" i="6"/>
  <c r="C168" i="9"/>
  <c r="C202" i="6"/>
  <c r="C202" i="9"/>
  <c r="C200" i="6"/>
  <c r="C200" i="9"/>
  <c r="C224" i="6"/>
  <c r="C224" i="9"/>
  <c r="C178" i="6"/>
  <c r="C178" i="9"/>
  <c r="C172" i="6"/>
  <c r="C172" i="9"/>
  <c r="C256" i="6"/>
  <c r="C256" i="9"/>
  <c r="C240" i="6"/>
  <c r="C240" i="9"/>
  <c r="C161" i="6"/>
  <c r="C161" i="9"/>
  <c r="C145" i="6"/>
  <c r="C145" i="9"/>
  <c r="C129" i="6"/>
  <c r="C129" i="9"/>
  <c r="C117" i="6"/>
  <c r="C117" i="9"/>
  <c r="C101" i="6"/>
  <c r="C101" i="9"/>
  <c r="C77" i="6"/>
  <c r="C77" i="9"/>
  <c r="C61" i="6"/>
  <c r="C61" i="9"/>
  <c r="C45" i="6"/>
  <c r="C45" i="9"/>
  <c r="C39" i="6"/>
  <c r="C39" i="9"/>
  <c r="C23" i="6"/>
  <c r="C23" i="9"/>
  <c r="C7" i="6"/>
  <c r="C7" i="9"/>
  <c r="J3" i="9" s="1"/>
  <c r="C218" i="6"/>
  <c r="C218" i="9"/>
  <c r="C154" i="6"/>
  <c r="C154" i="9"/>
  <c r="C118" i="6"/>
  <c r="C118" i="9"/>
  <c r="C86" i="6"/>
  <c r="C86" i="9"/>
  <c r="C54" i="6"/>
  <c r="C54" i="9"/>
  <c r="C12" i="6"/>
  <c r="C12" i="9"/>
  <c r="C251" i="6"/>
  <c r="C251" i="9"/>
  <c r="C235" i="6"/>
  <c r="C235" i="9"/>
  <c r="C227" i="6"/>
  <c r="C227" i="9"/>
  <c r="C181" i="6"/>
  <c r="C181" i="9"/>
  <c r="C165" i="6"/>
  <c r="C165" i="9"/>
  <c r="C156" i="6"/>
  <c r="C156" i="9"/>
  <c r="C148" i="6"/>
  <c r="C148" i="9"/>
  <c r="C140" i="6"/>
  <c r="C140" i="9"/>
  <c r="C132" i="6"/>
  <c r="C132" i="9"/>
  <c r="C120" i="6"/>
  <c r="C120" i="9"/>
  <c r="C112" i="6"/>
  <c r="C112" i="9"/>
  <c r="C104" i="6"/>
  <c r="C104" i="9"/>
  <c r="C96" i="6"/>
  <c r="C96" i="9"/>
  <c r="C88" i="6"/>
  <c r="C88" i="9"/>
  <c r="C80" i="6"/>
  <c r="C80" i="9"/>
  <c r="C72" i="6"/>
  <c r="C72" i="9"/>
  <c r="C64" i="6"/>
  <c r="C64" i="9"/>
  <c r="C56" i="6"/>
  <c r="C56" i="9"/>
  <c r="C48" i="6"/>
  <c r="C48" i="9"/>
  <c r="C42" i="6"/>
  <c r="C42" i="9"/>
  <c r="C34" i="6"/>
  <c r="C34" i="9"/>
  <c r="C26" i="6"/>
  <c r="C26" i="9"/>
  <c r="C18" i="6"/>
  <c r="C18" i="9"/>
  <c r="C10" i="6"/>
  <c r="C10" i="9"/>
  <c r="C257" i="6"/>
  <c r="C257" i="9"/>
  <c r="C241" i="6"/>
  <c r="C241" i="9"/>
  <c r="C214" i="6"/>
  <c r="C214" i="9"/>
  <c r="C177" i="6"/>
  <c r="C177" i="9"/>
  <c r="C158" i="6"/>
  <c r="C158" i="9"/>
  <c r="C142" i="6"/>
  <c r="C142" i="9"/>
  <c r="C122" i="6"/>
  <c r="C122" i="9"/>
  <c r="C106" i="6"/>
  <c r="C106" i="9"/>
  <c r="C90" i="6"/>
  <c r="C90" i="9"/>
  <c r="C74" i="6"/>
  <c r="C74" i="9"/>
  <c r="C58" i="6"/>
  <c r="C58" i="9"/>
  <c r="C36" i="6"/>
  <c r="C36" i="9"/>
  <c r="C24" i="6"/>
  <c r="C24" i="9"/>
  <c r="C8" i="6"/>
  <c r="C8" i="9"/>
  <c r="C254" i="6"/>
  <c r="C254" i="9"/>
  <c r="C246" i="6"/>
  <c r="C246" i="9"/>
  <c r="C238" i="6"/>
  <c r="C238" i="9"/>
  <c r="C213" i="6"/>
  <c r="C213" i="9"/>
  <c r="C187" i="6"/>
  <c r="C187" i="9"/>
  <c r="C171" i="6"/>
  <c r="C171" i="9"/>
  <c r="C159" i="6"/>
  <c r="C159" i="9"/>
  <c r="C151" i="6"/>
  <c r="C151" i="9"/>
  <c r="C143" i="6"/>
  <c r="C143" i="9"/>
  <c r="C135" i="6"/>
  <c r="C135" i="9"/>
  <c r="C123" i="6"/>
  <c r="C123" i="9"/>
  <c r="C115" i="6"/>
  <c r="C115" i="9"/>
  <c r="C107" i="6"/>
  <c r="C107" i="9"/>
  <c r="C99" i="6"/>
  <c r="C99" i="9"/>
  <c r="C91" i="6"/>
  <c r="C91" i="9"/>
  <c r="C83" i="6"/>
  <c r="C83" i="9"/>
  <c r="C75" i="6"/>
  <c r="C75" i="9"/>
  <c r="C67" i="6"/>
  <c r="C67" i="9"/>
  <c r="C59" i="6"/>
  <c r="C59" i="9"/>
  <c r="C51" i="6"/>
  <c r="C51" i="9"/>
  <c r="C37" i="6"/>
  <c r="C37" i="9"/>
  <c r="C29" i="6"/>
  <c r="C29" i="9"/>
  <c r="C21" i="6"/>
  <c r="C21" i="9"/>
  <c r="C13" i="6"/>
  <c r="C13" i="9"/>
  <c r="L3" i="9" s="1"/>
  <c r="C5" i="6"/>
  <c r="C5" i="9"/>
  <c r="CB2" i="9"/>
  <c r="CA13" i="9"/>
  <c r="CA12" i="9"/>
  <c r="CA11" i="9"/>
  <c r="CA10" i="9"/>
  <c r="CA9" i="9"/>
  <c r="CA8" i="9"/>
  <c r="CA7" i="9"/>
  <c r="CA6" i="9"/>
  <c r="CA5" i="9"/>
  <c r="CA4" i="9"/>
  <c r="C229" i="6"/>
  <c r="C229" i="9"/>
  <c r="C198" i="6"/>
  <c r="C198" i="9"/>
  <c r="C193" i="6"/>
  <c r="C193" i="9"/>
  <c r="C207" i="6"/>
  <c r="C207" i="9"/>
  <c r="C166" i="6"/>
  <c r="C166" i="9"/>
  <c r="C184" i="6"/>
  <c r="C184" i="9"/>
  <c r="C221" i="6"/>
  <c r="C221" i="9"/>
  <c r="C190" i="6"/>
  <c r="C190" i="9"/>
  <c r="C208" i="6"/>
  <c r="C208" i="9"/>
  <c r="C201" i="6"/>
  <c r="C201" i="9"/>
  <c r="C248" i="6"/>
  <c r="C248" i="9"/>
  <c r="C232" i="6"/>
  <c r="C232" i="9"/>
  <c r="C175" i="6"/>
  <c r="C175" i="9"/>
  <c r="C153" i="6"/>
  <c r="C153" i="9"/>
  <c r="C137" i="6"/>
  <c r="C137" i="9"/>
  <c r="C125" i="6"/>
  <c r="C125" i="9"/>
  <c r="C109" i="6"/>
  <c r="C109" i="9"/>
  <c r="C93" i="6"/>
  <c r="C93" i="9"/>
  <c r="C85" i="6"/>
  <c r="C85" i="9"/>
  <c r="C69" i="6"/>
  <c r="C69" i="9"/>
  <c r="C53" i="6"/>
  <c r="C53" i="9"/>
  <c r="C188" i="6"/>
  <c r="C188" i="9"/>
  <c r="C31" i="6"/>
  <c r="C31" i="9"/>
  <c r="C15" i="6"/>
  <c r="C15" i="9"/>
  <c r="C245" i="6"/>
  <c r="C245" i="9"/>
  <c r="C185" i="6"/>
  <c r="C185" i="9"/>
  <c r="C138" i="6"/>
  <c r="C138" i="9"/>
  <c r="C102" i="6"/>
  <c r="C102" i="9"/>
  <c r="C70" i="6"/>
  <c r="C70" i="9"/>
  <c r="C32" i="6"/>
  <c r="C32" i="9"/>
  <c r="C259" i="6"/>
  <c r="C259" i="9"/>
  <c r="C243" i="6"/>
  <c r="C243" i="9"/>
  <c r="C216" i="6"/>
  <c r="C216" i="9"/>
  <c r="C211" i="6"/>
  <c r="C211" i="9"/>
  <c r="C192" i="6"/>
  <c r="C192" i="9"/>
  <c r="C170" i="6"/>
  <c r="C170" i="9"/>
  <c r="C176" i="6"/>
  <c r="C176" i="9"/>
  <c r="C220" i="6"/>
  <c r="C220" i="9"/>
  <c r="C164" i="6"/>
  <c r="C164" i="9"/>
  <c r="C196" i="6"/>
  <c r="C196" i="9"/>
  <c r="C225" i="6"/>
  <c r="C225" i="9"/>
  <c r="C228" i="6"/>
  <c r="C228" i="9"/>
  <c r="C226" i="6"/>
  <c r="C226" i="9"/>
  <c r="C194" i="6"/>
  <c r="C194" i="9"/>
  <c r="C191" i="6"/>
  <c r="C191" i="9"/>
  <c r="C182" i="6"/>
  <c r="C182" i="9"/>
  <c r="C180" i="6"/>
  <c r="C180" i="9"/>
  <c r="C199" i="6"/>
  <c r="C199" i="9"/>
  <c r="C174" i="6"/>
  <c r="C174" i="9"/>
  <c r="C209" i="6"/>
  <c r="C209" i="9"/>
  <c r="C206" i="6"/>
  <c r="C206" i="9"/>
  <c r="C203" i="6"/>
  <c r="C203" i="9"/>
  <c r="C163" i="6"/>
  <c r="C163" i="9"/>
  <c r="C197" i="6"/>
  <c r="C197" i="9"/>
  <c r="C204" i="6"/>
  <c r="C204" i="9"/>
  <c r="C230" i="6"/>
  <c r="C230" i="9"/>
  <c r="C186" i="6"/>
  <c r="C186" i="9"/>
  <c r="C189" i="6"/>
  <c r="C189" i="9"/>
  <c r="C210" i="6"/>
  <c r="C210" i="9"/>
  <c r="C260" i="6"/>
  <c r="C260" i="9"/>
  <c r="C252" i="6"/>
  <c r="C252" i="9"/>
  <c r="C244" i="6"/>
  <c r="C244" i="9"/>
  <c r="C236" i="6"/>
  <c r="C236" i="9"/>
  <c r="C217" i="6"/>
  <c r="C217" i="9"/>
  <c r="C231" i="6"/>
  <c r="C231" i="9"/>
  <c r="C212" i="6"/>
  <c r="C212" i="9"/>
  <c r="C183" i="6"/>
  <c r="C183" i="9"/>
  <c r="C167" i="6"/>
  <c r="C167" i="9"/>
  <c r="C157" i="6"/>
  <c r="C157" i="9"/>
  <c r="C149" i="6"/>
  <c r="C149" i="9"/>
  <c r="C141" i="6"/>
  <c r="C141" i="9"/>
  <c r="C133" i="6"/>
  <c r="C133" i="9"/>
  <c r="C121" i="6"/>
  <c r="C121" i="9"/>
  <c r="C113" i="6"/>
  <c r="C113" i="9"/>
  <c r="C105" i="6"/>
  <c r="C105" i="9"/>
  <c r="C97" i="6"/>
  <c r="C97" i="9"/>
  <c r="C89" i="6"/>
  <c r="C89" i="9"/>
  <c r="C81" i="6"/>
  <c r="C81" i="9"/>
  <c r="C73" i="6"/>
  <c r="C73" i="9"/>
  <c r="C65" i="6"/>
  <c r="C65" i="9"/>
  <c r="C57" i="6"/>
  <c r="C57" i="9"/>
  <c r="C49" i="6"/>
  <c r="C49" i="9"/>
  <c r="C43" i="6"/>
  <c r="C43" i="9"/>
  <c r="C35" i="6"/>
  <c r="C35" i="9"/>
  <c r="C27" i="6"/>
  <c r="C27" i="9"/>
  <c r="C19" i="6"/>
  <c r="C19" i="9"/>
  <c r="C11" i="6"/>
  <c r="C11" i="9"/>
  <c r="C253" i="6"/>
  <c r="C253" i="9"/>
  <c r="C237" i="6"/>
  <c r="C237" i="9"/>
  <c r="C162" i="6"/>
  <c r="C162" i="9"/>
  <c r="C146" i="6"/>
  <c r="C146" i="9"/>
  <c r="C130" i="6"/>
  <c r="C130" i="9"/>
  <c r="C126" i="6"/>
  <c r="C126" i="9"/>
  <c r="C110" i="6"/>
  <c r="C110" i="9"/>
  <c r="C94" i="6"/>
  <c r="C94" i="9"/>
  <c r="C78" i="6"/>
  <c r="C78" i="9"/>
  <c r="C62" i="6"/>
  <c r="C62" i="9"/>
  <c r="C46" i="6"/>
  <c r="C46" i="9"/>
  <c r="C40" i="6"/>
  <c r="C40" i="9"/>
  <c r="C20" i="6"/>
  <c r="C20" i="9"/>
  <c r="C255" i="6"/>
  <c r="C255" i="9"/>
  <c r="C247" i="6"/>
  <c r="C247" i="9"/>
  <c r="C239" i="6"/>
  <c r="C239" i="9"/>
  <c r="C173" i="6"/>
  <c r="C173" i="9"/>
  <c r="C160" i="6"/>
  <c r="C160" i="9"/>
  <c r="C152" i="6"/>
  <c r="C152" i="9"/>
  <c r="C144" i="6"/>
  <c r="C144" i="9"/>
  <c r="C136" i="6"/>
  <c r="C136" i="9"/>
  <c r="C128" i="6"/>
  <c r="C128" i="9"/>
  <c r="C124" i="6"/>
  <c r="C124" i="9"/>
  <c r="C116" i="6"/>
  <c r="C116" i="9"/>
  <c r="C108" i="6"/>
  <c r="C108" i="9"/>
  <c r="C100" i="6"/>
  <c r="C100" i="9"/>
  <c r="C92" i="6"/>
  <c r="C92" i="9"/>
  <c r="C84" i="6"/>
  <c r="C84" i="9"/>
  <c r="C76" i="6"/>
  <c r="C76" i="9"/>
  <c r="C68" i="6"/>
  <c r="C68" i="9"/>
  <c r="C60" i="6"/>
  <c r="C60" i="9"/>
  <c r="C52" i="6"/>
  <c r="C52" i="9"/>
  <c r="C44" i="6"/>
  <c r="C44" i="9"/>
  <c r="C38" i="6"/>
  <c r="C38" i="9"/>
  <c r="C30" i="6"/>
  <c r="C30" i="9"/>
  <c r="C22" i="6"/>
  <c r="C22" i="9"/>
  <c r="C14" i="6"/>
  <c r="C14" i="9"/>
  <c r="C6" i="6"/>
  <c r="C6" i="9"/>
  <c r="I3" i="9" s="1"/>
  <c r="C249" i="6"/>
  <c r="C249" i="9"/>
  <c r="C233" i="6"/>
  <c r="C233" i="9"/>
  <c r="C219" i="6"/>
  <c r="C219" i="9"/>
  <c r="C169" i="6"/>
  <c r="C169" i="9"/>
  <c r="C150" i="6"/>
  <c r="C150" i="9"/>
  <c r="C134" i="6"/>
  <c r="C134" i="9"/>
  <c r="C114" i="6"/>
  <c r="C114" i="9"/>
  <c r="C98" i="6"/>
  <c r="C98" i="9"/>
  <c r="C82" i="6"/>
  <c r="C82" i="9"/>
  <c r="C66" i="6"/>
  <c r="C66" i="9"/>
  <c r="C50" i="6"/>
  <c r="C50" i="9"/>
  <c r="C28" i="6"/>
  <c r="C28" i="9"/>
  <c r="C16" i="6"/>
  <c r="C16" i="9"/>
  <c r="C258" i="6"/>
  <c r="C258" i="9"/>
  <c r="C250" i="6"/>
  <c r="C250" i="9"/>
  <c r="C242" i="6"/>
  <c r="C242" i="9"/>
  <c r="C234" i="6"/>
  <c r="C234" i="9"/>
  <c r="C215" i="6"/>
  <c r="C215" i="9"/>
  <c r="C223" i="6"/>
  <c r="C223" i="9"/>
  <c r="C179" i="6"/>
  <c r="C179" i="9"/>
  <c r="C155" i="6"/>
  <c r="C155" i="9"/>
  <c r="C147" i="6"/>
  <c r="C147" i="9"/>
  <c r="C139" i="6"/>
  <c r="C139" i="9"/>
  <c r="C131" i="6"/>
  <c r="C131" i="9"/>
  <c r="C127" i="6"/>
  <c r="C127" i="9"/>
  <c r="C119" i="6"/>
  <c r="C119" i="9"/>
  <c r="C111" i="6"/>
  <c r="C111" i="9"/>
  <c r="C103" i="6"/>
  <c r="C103" i="9"/>
  <c r="C95" i="6"/>
  <c r="C95" i="9"/>
  <c r="C87" i="6"/>
  <c r="C87" i="9"/>
  <c r="C79" i="6"/>
  <c r="C79" i="9"/>
  <c r="C71" i="6"/>
  <c r="C71" i="9"/>
  <c r="C63" i="6"/>
  <c r="C63" i="9"/>
  <c r="C55" i="6"/>
  <c r="C55" i="9"/>
  <c r="C47" i="6"/>
  <c r="C47" i="9"/>
  <c r="C41" i="6"/>
  <c r="C41" i="9"/>
  <c r="C33" i="6"/>
  <c r="C33" i="9"/>
  <c r="C25" i="6"/>
  <c r="C25" i="9"/>
  <c r="C17" i="6"/>
  <c r="C17" i="9"/>
  <c r="C9" i="6"/>
  <c r="C9" i="9"/>
  <c r="K3" i="9" s="1"/>
  <c r="BG5" i="9"/>
  <c r="BN5" i="9"/>
  <c r="BV5" i="9" s="1"/>
  <c r="BV4" i="9"/>
  <c r="BH4" i="9"/>
  <c r="BP4" i="9" s="1"/>
  <c r="BX4" i="9" s="1"/>
  <c r="BO4" i="9"/>
  <c r="BW4" i="9" s="1"/>
  <c r="BT13" i="9"/>
  <c r="BT12" i="9"/>
  <c r="BT11" i="9"/>
  <c r="BT10" i="9"/>
  <c r="BT9" i="9"/>
  <c r="BT8" i="9"/>
  <c r="BT7" i="9"/>
  <c r="BT6" i="9"/>
  <c r="BT5" i="9"/>
  <c r="BT4" i="9"/>
  <c r="AV13" i="9"/>
  <c r="AV12" i="9"/>
  <c r="AV11" i="9"/>
  <c r="AV10" i="9"/>
  <c r="AV9" i="9"/>
  <c r="AV8" i="9"/>
  <c r="AV7" i="9"/>
  <c r="AV6" i="9"/>
  <c r="AV5" i="9"/>
  <c r="AV4" i="9"/>
  <c r="AN13" i="9"/>
  <c r="AN12" i="9"/>
  <c r="AN11" i="9"/>
  <c r="AN10" i="9"/>
  <c r="AN9" i="9"/>
  <c r="AN8" i="9"/>
  <c r="AN7" i="9"/>
  <c r="AN6" i="9"/>
  <c r="AN5" i="9"/>
  <c r="AN4" i="9"/>
  <c r="X13" i="9"/>
  <c r="Y13" i="9" s="1"/>
  <c r="X6" i="9"/>
  <c r="X7" i="9"/>
  <c r="Y7" i="9" s="1"/>
  <c r="X8" i="9"/>
  <c r="X9" i="9"/>
  <c r="Y9" i="9" s="1"/>
  <c r="AW9" i="9" s="1"/>
  <c r="BE9" i="9" s="1"/>
  <c r="BM9" i="9" s="1"/>
  <c r="X10" i="9"/>
  <c r="X4" i="9"/>
  <c r="X12" i="9"/>
  <c r="X5" i="9"/>
  <c r="X11" i="9"/>
  <c r="AB11" i="9" s="1"/>
  <c r="J19" i="6"/>
  <c r="CB13" i="9" l="1"/>
  <c r="CB12" i="9"/>
  <c r="CB11" i="9"/>
  <c r="CB10" i="9"/>
  <c r="CB9" i="9"/>
  <c r="CB8" i="9"/>
  <c r="CB7" i="9"/>
  <c r="CB6" i="9"/>
  <c r="CC6" i="9" s="1"/>
  <c r="H6" i="9" s="1"/>
  <c r="CB5" i="9"/>
  <c r="CB4" i="9"/>
  <c r="BH5" i="9"/>
  <c r="BP5" i="9" s="1"/>
  <c r="BX5" i="9" s="1"/>
  <c r="CC5" i="9" s="1"/>
  <c r="H5" i="9" s="1"/>
  <c r="BO5" i="9"/>
  <c r="BW5" i="9" s="1"/>
  <c r="AG7" i="9"/>
  <c r="AW7" i="9"/>
  <c r="BE7" i="9" s="1"/>
  <c r="BM7" i="9" s="1"/>
  <c r="AG13" i="9"/>
  <c r="AW13" i="9"/>
  <c r="BE13" i="9" s="1"/>
  <c r="BM13" i="9" s="1"/>
  <c r="AJ11" i="9"/>
  <c r="AR11" i="9" s="1"/>
  <c r="AZ11" i="9"/>
  <c r="AA13" i="9"/>
  <c r="AG9" i="9"/>
  <c r="Z8" i="9"/>
  <c r="AB13" i="9"/>
  <c r="Y8" i="9"/>
  <c r="Y12" i="9"/>
  <c r="AB12" i="9"/>
  <c r="AZ12" i="9" s="1"/>
  <c r="Z12" i="9"/>
  <c r="AA12" i="9"/>
  <c r="Z13" i="9"/>
  <c r="AB8" i="9"/>
  <c r="AA7" i="9"/>
  <c r="Z7" i="9"/>
  <c r="AA11" i="9"/>
  <c r="AY11" i="9" s="1"/>
  <c r="Z11" i="9"/>
  <c r="Z9" i="9"/>
  <c r="AB7" i="9"/>
  <c r="AZ7" i="9" s="1"/>
  <c r="Z10" i="9"/>
  <c r="AA10" i="9"/>
  <c r="AB10" i="9"/>
  <c r="AZ10" i="9" s="1"/>
  <c r="Y10" i="9"/>
  <c r="AW10" i="9" s="1"/>
  <c r="BE10" i="9" s="1"/>
  <c r="BM10" i="9" s="1"/>
  <c r="Y11" i="9"/>
  <c r="AW11" i="9" s="1"/>
  <c r="BE11" i="9" s="1"/>
  <c r="BM11" i="9" s="1"/>
  <c r="AB9" i="9"/>
  <c r="AA9" i="9"/>
  <c r="AA8" i="9"/>
  <c r="J17" i="6"/>
  <c r="J18" i="6"/>
  <c r="J16" i="6"/>
  <c r="AJ8" i="9" l="1"/>
  <c r="AR8" i="9" s="1"/>
  <c r="AZ8" i="9"/>
  <c r="AH10" i="9"/>
  <c r="AX10" i="9"/>
  <c r="BF10" i="9" s="1"/>
  <c r="AI8" i="9"/>
  <c r="AY8" i="9"/>
  <c r="AI13" i="9"/>
  <c r="AY13" i="9"/>
  <c r="AI9" i="9"/>
  <c r="AY9" i="9"/>
  <c r="AH9" i="9"/>
  <c r="AO9" i="9" s="1"/>
  <c r="BU9" i="9" s="1"/>
  <c r="CC9" i="9" s="1"/>
  <c r="H9" i="9" s="1"/>
  <c r="AX9" i="9"/>
  <c r="BF9" i="9" s="1"/>
  <c r="AH12" i="9"/>
  <c r="AP12" i="9" s="1"/>
  <c r="AX12" i="9"/>
  <c r="AH11" i="9"/>
  <c r="AX11" i="9"/>
  <c r="BF11" i="9" s="1"/>
  <c r="AG12" i="9"/>
  <c r="AW12" i="9"/>
  <c r="BE12" i="9" s="1"/>
  <c r="AI10" i="9"/>
  <c r="AY10" i="9"/>
  <c r="AJ9" i="9"/>
  <c r="AR9" i="9" s="1"/>
  <c r="AZ9" i="9"/>
  <c r="AG8" i="9"/>
  <c r="AW8" i="9"/>
  <c r="BE8" i="9" s="1"/>
  <c r="BM8" i="9" s="1"/>
  <c r="AH8" i="9"/>
  <c r="AX8" i="9"/>
  <c r="AH13" i="9"/>
  <c r="AX13" i="9"/>
  <c r="BF13" i="9" s="1"/>
  <c r="AI12" i="9"/>
  <c r="AY12" i="9"/>
  <c r="AH7" i="9"/>
  <c r="AX7" i="9"/>
  <c r="BF7" i="9" s="1"/>
  <c r="AI7" i="9"/>
  <c r="AY7" i="9"/>
  <c r="AJ13" i="9"/>
  <c r="AR13" i="9" s="1"/>
  <c r="AZ13" i="9"/>
  <c r="AJ12" i="9"/>
  <c r="AR12" i="9" s="1"/>
  <c r="AG10" i="9"/>
  <c r="AI11" i="9"/>
  <c r="AQ11" i="9" s="1"/>
  <c r="AJ10" i="9"/>
  <c r="AR10" i="9" s="1"/>
  <c r="AG11" i="9"/>
  <c r="AJ7" i="9"/>
  <c r="AR7" i="9" s="1"/>
  <c r="AP8" i="9" l="1"/>
  <c r="AP13" i="9"/>
  <c r="BG11" i="9"/>
  <c r="BN11" i="9"/>
  <c r="BG10" i="9"/>
  <c r="BN10" i="9"/>
  <c r="AP10" i="9"/>
  <c r="BV10" i="9" s="1"/>
  <c r="BF12" i="9"/>
  <c r="BN12" i="9" s="1"/>
  <c r="BV12" i="9" s="1"/>
  <c r="BM12" i="9"/>
  <c r="BG13" i="9"/>
  <c r="BN13" i="9"/>
  <c r="BG7" i="9"/>
  <c r="BN7" i="9"/>
  <c r="AQ9" i="9"/>
  <c r="BG9" i="9"/>
  <c r="BN9" i="9"/>
  <c r="AQ13" i="9"/>
  <c r="AO10" i="9"/>
  <c r="BU10" i="9" s="1"/>
  <c r="CC10" i="9" s="1"/>
  <c r="H10" i="9" s="1"/>
  <c r="AO12" i="9"/>
  <c r="BU12" i="9" s="1"/>
  <c r="CC12" i="9" s="1"/>
  <c r="H12" i="9" s="1"/>
  <c r="BF8" i="9"/>
  <c r="AP7" i="9"/>
  <c r="BV7" i="9" s="1"/>
  <c r="AO8" i="9"/>
  <c r="BU8" i="9" s="1"/>
  <c r="CC8" i="9" s="1"/>
  <c r="H8" i="9" s="1"/>
  <c r="AP11" i="9"/>
  <c r="BV11" i="9" s="1"/>
  <c r="AP9" i="9"/>
  <c r="BV9" i="9" s="1"/>
  <c r="AO7" i="9"/>
  <c r="BU7" i="9" s="1"/>
  <c r="CC7" i="9" s="1"/>
  <c r="H7" i="9" s="1"/>
  <c r="AQ8" i="9"/>
  <c r="AO11" i="9"/>
  <c r="BU11" i="9" s="1"/>
  <c r="CC11" i="9" s="1"/>
  <c r="H11" i="9" s="1"/>
  <c r="AO13" i="9"/>
  <c r="BU13" i="9" s="1"/>
  <c r="CC13" i="9" s="1"/>
  <c r="H13" i="9" s="1"/>
  <c r="AQ12" i="9"/>
  <c r="AQ10" i="9"/>
  <c r="AQ7" i="9"/>
  <c r="BV13" i="9" l="1"/>
  <c r="BH13" i="9"/>
  <c r="BP13" i="9" s="1"/>
  <c r="BX13" i="9" s="1"/>
  <c r="BO13" i="9"/>
  <c r="BW13" i="9" s="1"/>
  <c r="BH9" i="9"/>
  <c r="BP9" i="9" s="1"/>
  <c r="BX9" i="9" s="1"/>
  <c r="BO9" i="9"/>
  <c r="BW9" i="9" s="1"/>
  <c r="BH10" i="9"/>
  <c r="BP10" i="9" s="1"/>
  <c r="BX10" i="9" s="1"/>
  <c r="BO10" i="9"/>
  <c r="BW10" i="9" s="1"/>
  <c r="BG8" i="9"/>
  <c r="BN8" i="9"/>
  <c r="BV8" i="9" s="1"/>
  <c r="BH7" i="9"/>
  <c r="BP7" i="9" s="1"/>
  <c r="BX7" i="9" s="1"/>
  <c r="BO7" i="9"/>
  <c r="BW7" i="9" s="1"/>
  <c r="BG12" i="9"/>
  <c r="BH11" i="9"/>
  <c r="BP11" i="9" s="1"/>
  <c r="BX11" i="9" s="1"/>
  <c r="BO11" i="9"/>
  <c r="BW11" i="9" s="1"/>
  <c r="M16" i="6"/>
  <c r="N16" i="6" s="1"/>
  <c r="L16" i="6"/>
  <c r="K17" i="6"/>
  <c r="BH8" i="9" l="1"/>
  <c r="BP8" i="9" s="1"/>
  <c r="BX8" i="9" s="1"/>
  <c r="BO8" i="9"/>
  <c r="BW8" i="9" s="1"/>
  <c r="BH12" i="9"/>
  <c r="BP12" i="9" s="1"/>
  <c r="BX12" i="9" s="1"/>
  <c r="BO12" i="9"/>
  <c r="BW12" i="9" s="1"/>
  <c r="M17" i="6"/>
  <c r="N17" i="6" s="1"/>
  <c r="L17" i="6"/>
  <c r="K18" i="6"/>
  <c r="K12" i="6" l="1"/>
  <c r="L12" i="6" s="1"/>
  <c r="J15" i="6"/>
  <c r="J13" i="6"/>
  <c r="M18" i="6"/>
  <c r="N18" i="6" s="1"/>
  <c r="L18" i="6"/>
  <c r="K19" i="6"/>
  <c r="J14" i="6" l="1"/>
  <c r="J12" i="6"/>
  <c r="K13" i="6"/>
  <c r="M12" i="6"/>
  <c r="M19" i="6"/>
  <c r="N19" i="6" s="1"/>
  <c r="L19" i="6"/>
  <c r="N12" i="6" l="1"/>
  <c r="K14" i="6"/>
  <c r="L13" i="6"/>
  <c r="M13" i="6"/>
  <c r="N13" i="6" s="1"/>
  <c r="K15" i="6" l="1"/>
  <c r="M14" i="6"/>
  <c r="N14" i="6" s="1"/>
  <c r="L14" i="6"/>
  <c r="CC4" i="9"/>
  <c r="H4" i="9" s="1"/>
  <c r="K16" i="6" l="1"/>
  <c r="M15" i="6"/>
  <c r="N15" i="6" s="1"/>
  <c r="N20" i="6" s="1"/>
  <c r="L15" i="6"/>
  <c r="K5" i="10" l="1"/>
  <c r="G14" i="10"/>
  <c r="G13" i="10"/>
  <c r="H13" i="10" s="1"/>
  <c r="K4" i="10"/>
  <c r="G12" i="10" s="1"/>
  <c r="H12" i="10" s="1"/>
  <c r="G15" i="10"/>
  <c r="H15" i="10" s="1"/>
  <c r="J15" i="10" l="1"/>
  <c r="K12" i="10"/>
  <c r="M12" i="10" s="1"/>
  <c r="J13" i="10"/>
  <c r="H14" i="10"/>
  <c r="J12" i="10" l="1"/>
  <c r="N12" i="10" s="1"/>
  <c r="J14" i="10"/>
  <c r="K13" i="10"/>
  <c r="M13" i="10" s="1"/>
  <c r="N13" i="10" s="1"/>
  <c r="L12" i="10"/>
  <c r="K14" i="10" l="1"/>
  <c r="L13" i="10"/>
  <c r="K15" i="10"/>
  <c r="M14" i="10"/>
  <c r="N14" i="10" s="1"/>
  <c r="L14" i="10"/>
  <c r="L15" i="10" l="1"/>
  <c r="M15" i="10"/>
  <c r="N15" i="10" s="1"/>
  <c r="N20" i="10" s="1"/>
  <c r="N22" i="10" s="1"/>
</calcChain>
</file>

<file path=xl/sharedStrings.xml><?xml version="1.0" encoding="utf-8"?>
<sst xmlns="http://schemas.openxmlformats.org/spreadsheetml/2006/main" count="100" uniqueCount="54">
  <si>
    <t>集合番号</t>
    <rPh sb="0" eb="2">
      <t>シュウゴウ</t>
    </rPh>
    <rPh sb="2" eb="4">
      <t>バンゴウ</t>
    </rPh>
    <phoneticPr fontId="1"/>
  </si>
  <si>
    <t>順位</t>
    <rPh sb="0" eb="2">
      <t>ジュンイ</t>
    </rPh>
    <phoneticPr fontId="1"/>
  </si>
  <si>
    <t>番号累積</t>
    <rPh sb="0" eb="2">
      <t>バンゴウ</t>
    </rPh>
    <rPh sb="2" eb="4">
      <t>ルイセキ</t>
    </rPh>
    <phoneticPr fontId="1"/>
  </si>
  <si>
    <t>要素名</t>
    <rPh sb="0" eb="2">
      <t>ヨウソ</t>
    </rPh>
    <rPh sb="2" eb="3">
      <t>メイ</t>
    </rPh>
    <phoneticPr fontId="1"/>
  </si>
  <si>
    <t>x4</t>
    <phoneticPr fontId="1"/>
  </si>
  <si>
    <t>x5</t>
    <phoneticPr fontId="1"/>
  </si>
  <si>
    <t>x6</t>
    <phoneticPr fontId="1"/>
  </si>
  <si>
    <t>x7</t>
    <phoneticPr fontId="1"/>
  </si>
  <si>
    <t>x8</t>
    <phoneticPr fontId="1"/>
  </si>
  <si>
    <t>何番目</t>
    <rPh sb="0" eb="3">
      <t>ナンバンメ</t>
    </rPh>
    <phoneticPr fontId="1"/>
  </si>
  <si>
    <t>2進数</t>
    <rPh sb="1" eb="3">
      <t>シンスウ</t>
    </rPh>
    <phoneticPr fontId="1"/>
  </si>
  <si>
    <t>数式表現</t>
    <rPh sb="0" eb="2">
      <t>スウシキ</t>
    </rPh>
    <rPh sb="2" eb="4">
      <t>ヒョウゲン</t>
    </rPh>
    <phoneticPr fontId="1"/>
  </si>
  <si>
    <t>要素数</t>
    <rPh sb="0" eb="2">
      <t>ヨウソ</t>
    </rPh>
    <rPh sb="2" eb="3">
      <t>スウ</t>
    </rPh>
    <phoneticPr fontId="1"/>
  </si>
  <si>
    <t>要素</t>
    <rPh sb="0" eb="2">
      <t>ヨウソ</t>
    </rPh>
    <phoneticPr fontId="1"/>
  </si>
  <si>
    <t>最後の「,」をとる</t>
    <rPh sb="0" eb="2">
      <t>サイゴ</t>
    </rPh>
    <phoneticPr fontId="1"/>
  </si>
  <si>
    <t>2^n-1</t>
    <phoneticPr fontId="1"/>
  </si>
  <si>
    <t>集合 A</t>
    <rPh sb="0" eb="2">
      <t>シュウゴウ</t>
    </rPh>
    <phoneticPr fontId="1"/>
  </si>
  <si>
    <t>値 g(A)</t>
    <rPh sb="0" eb="1">
      <t>アタイ</t>
    </rPh>
    <phoneticPr fontId="1"/>
  </si>
  <si>
    <t>番号</t>
    <rPh sb="0" eb="2">
      <t>バンゴウ</t>
    </rPh>
    <phoneticPr fontId="1"/>
  </si>
  <si>
    <t>基準名</t>
    <rPh sb="0" eb="2">
      <t>キジュン</t>
    </rPh>
    <rPh sb="2" eb="3">
      <t>メイ</t>
    </rPh>
    <phoneticPr fontId="1"/>
  </si>
  <si>
    <t>合計(出力)</t>
    <rPh sb="0" eb="2">
      <t>ゴウケイ</t>
    </rPh>
    <rPh sb="3" eb="5">
      <t>シュツリョク</t>
    </rPh>
    <phoneticPr fontId="1"/>
  </si>
  <si>
    <t>x1</t>
    <phoneticPr fontId="1"/>
  </si>
  <si>
    <t>x2</t>
    <phoneticPr fontId="1"/>
  </si>
  <si>
    <t>x3</t>
    <phoneticPr fontId="1"/>
  </si>
  <si>
    <t>合計</t>
    <rPh sb="0" eb="2">
      <t>ゴウケイ</t>
    </rPh>
    <phoneticPr fontId="1"/>
  </si>
  <si>
    <t xml:space="preserve">順位（同順位なし）  </t>
    <phoneticPr fontId="1"/>
  </si>
  <si>
    <t>各順位の評価値</t>
    <rPh sb="4" eb="6">
      <t>ヒョウカ</t>
    </rPh>
    <phoneticPr fontId="1"/>
  </si>
  <si>
    <t>各順位の評価値の差</t>
    <rPh sb="4" eb="6">
      <t>ヒョウカ</t>
    </rPh>
    <rPh sb="8" eb="9">
      <t>サ</t>
    </rPh>
    <phoneticPr fontId="1"/>
  </si>
  <si>
    <t>各順位のファジィ測度の値</t>
    <rPh sb="8" eb="10">
      <t>ソクド</t>
    </rPh>
    <rPh sb="11" eb="12">
      <t>アタイ</t>
    </rPh>
    <phoneticPr fontId="1"/>
  </si>
  <si>
    <t>各順位のファジィ測度の値と入力値の差の積</t>
    <rPh sb="8" eb="10">
      <t>ソクド</t>
    </rPh>
    <rPh sb="11" eb="12">
      <t>アタイ</t>
    </rPh>
    <rPh sb="13" eb="16">
      <t>ニュウリョクチ</t>
    </rPh>
    <rPh sb="17" eb="18">
      <t>サ</t>
    </rPh>
    <rPh sb="19" eb="20">
      <t>セキ</t>
    </rPh>
    <phoneticPr fontId="1"/>
  </si>
  <si>
    <t>出力値</t>
    <rPh sb="0" eb="3">
      <t>シュツリョクチ</t>
    </rPh>
    <phoneticPr fontId="1"/>
  </si>
  <si>
    <t>ｙ</t>
    <phoneticPr fontId="1"/>
  </si>
  <si>
    <t>NO</t>
    <phoneticPr fontId="1"/>
  </si>
  <si>
    <t>各順位の集合番号</t>
    <rPh sb="0" eb="1">
      <t>カク</t>
    </rPh>
    <rPh sb="1" eb="3">
      <t>ジュンイ</t>
    </rPh>
    <rPh sb="4" eb="6">
      <t>シュウゴウ</t>
    </rPh>
    <rPh sb="6" eb="8">
      <t>バンゴウ</t>
    </rPh>
    <phoneticPr fontId="1"/>
  </si>
  <si>
    <t>各順位の集合番号累積</t>
    <rPh sb="0" eb="1">
      <t>カク</t>
    </rPh>
    <rPh sb="1" eb="3">
      <t>ジュンイ</t>
    </rPh>
    <rPh sb="4" eb="6">
      <t>シュウゴウ</t>
    </rPh>
    <rPh sb="6" eb="8">
      <t>バンゴウ</t>
    </rPh>
    <rPh sb="8" eb="10">
      <t>ルイセキ</t>
    </rPh>
    <phoneticPr fontId="1"/>
  </si>
  <si>
    <t xml:space="preserve">順位の番号  </t>
    <phoneticPr fontId="1"/>
  </si>
  <si>
    <t>i</t>
    <phoneticPr fontId="1"/>
  </si>
  <si>
    <t>順位
σ(i)</t>
    <rPh sb="0" eb="2">
      <t>ジュンイ</t>
    </rPh>
    <phoneticPr fontId="1"/>
  </si>
  <si>
    <t>差</t>
    <rPh sb="0" eb="1">
      <t>サ</t>
    </rPh>
    <phoneticPr fontId="1"/>
  </si>
  <si>
    <t>累積集合B</t>
    <rPh sb="0" eb="2">
      <t>ルイセキ</t>
    </rPh>
    <rPh sb="2" eb="4">
      <t>シュウゴウ</t>
    </rPh>
    <phoneticPr fontId="1"/>
  </si>
  <si>
    <t>g(B)</t>
    <phoneticPr fontId="1"/>
  </si>
  <si>
    <t>g(B)*差</t>
    <rPh sb="5" eb="6">
      <t>サ</t>
    </rPh>
    <phoneticPr fontId="1"/>
  </si>
  <si>
    <t>計算用
x_i</t>
    <rPh sb="0" eb="2">
      <t>ケイサン</t>
    </rPh>
    <rPh sb="2" eb="3">
      <t>ヨウ</t>
    </rPh>
    <phoneticPr fontId="1"/>
  </si>
  <si>
    <t>2^(i-1)</t>
    <phoneticPr fontId="1"/>
  </si>
  <si>
    <t>最小値
計算用</t>
    <rPh sb="0" eb="3">
      <t>サイショウチ</t>
    </rPh>
    <rPh sb="4" eb="6">
      <t>ケイサン</t>
    </rPh>
    <rPh sb="6" eb="7">
      <t>ヨウ</t>
    </rPh>
    <phoneticPr fontId="1"/>
  </si>
  <si>
    <t>合計（出力値）</t>
    <rPh sb="0" eb="2">
      <t>ゴウケイ</t>
    </rPh>
    <rPh sb="3" eb="6">
      <t>シュツリョクチ</t>
    </rPh>
    <phoneticPr fontId="1"/>
  </si>
  <si>
    <t>最大値(出力)</t>
    <rPh sb="0" eb="3">
      <t>サイダイチ</t>
    </rPh>
    <rPh sb="4" eb="6">
      <t>シュツリョク</t>
    </rPh>
    <phoneticPr fontId="1"/>
  </si>
  <si>
    <t>入力値（評価値）</t>
    <rPh sb="0" eb="3">
      <t>ニュウリョクチ</t>
    </rPh>
    <rPh sb="4" eb="7">
      <t>ヒョウカチ</t>
    </rPh>
    <phoneticPr fontId="1"/>
  </si>
  <si>
    <t>基準数</t>
    <rPh sb="0" eb="2">
      <t>キジュン</t>
    </rPh>
    <rPh sb="2" eb="3">
      <t>スウ</t>
    </rPh>
    <phoneticPr fontId="1"/>
  </si>
  <si>
    <t>入力値
x_i</t>
    <rPh sb="0" eb="3">
      <t>ニュウリョクチ</t>
    </rPh>
    <phoneticPr fontId="1"/>
  </si>
  <si>
    <t>基準数</t>
    <rPh sb="0" eb="2">
      <t>キジュン</t>
    </rPh>
    <rPh sb="2" eb="3">
      <t>スウ</t>
    </rPh>
    <phoneticPr fontId="1"/>
  </si>
  <si>
    <t>最小値</t>
    <rPh sb="0" eb="3">
      <t>サイショウチ</t>
    </rPh>
    <phoneticPr fontId="1"/>
  </si>
  <si>
    <t>min(g(B),入力値）</t>
    <rPh sb="9" eb="12">
      <t>ニュウリョクチ</t>
    </rPh>
    <phoneticPr fontId="1"/>
  </si>
  <si>
    <t>最小値(b)</t>
    <rPh sb="0" eb="3">
      <t>サイショウチ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</si>
</sst>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vertical="center"/>
    </xf>
    <xf numFmtId="0" fontId="0" fillId="0" borderId="4" xfId="0" applyBorder="1">
      <alignment vertical="center"/>
    </xf>
    <xf numFmtId="0" fontId="0" fillId="0" borderId="4" xfId="0" applyNumberFormat="1" applyBorder="1">
      <alignment vertical="center"/>
    </xf>
    <xf numFmtId="0" fontId="0" fillId="0" borderId="0" xfId="0" applyNumberFormat="1">
      <alignment vertical="center"/>
    </xf>
    <xf numFmtId="0" fontId="0" fillId="2" borderId="1" xfId="0" applyNumberFormat="1" applyFont="1" applyFill="1" applyBorder="1" applyAlignment="1">
      <alignment vertical="center"/>
    </xf>
    <xf numFmtId="0" fontId="0" fillId="2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438150</xdr:colOff>
      <xdr:row>0</xdr:row>
      <xdr:rowOff>19050</xdr:rowOff>
    </xdr:from>
    <xdr:to>
      <xdr:col>13</xdr:col>
      <xdr:colOff>638175</xdr:colOff>
      <xdr:row>1</xdr:row>
      <xdr:rowOff>133350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3F61D943-37FF-4CD4-AE86-49875296BA78}"/>
            </a:ext>
          </a:extLst>
        </xdr:cNvPr>
        <xdr:cNvSpPr/>
      </xdr:nvSpPr>
      <xdr:spPr>
        <a:xfrm>
          <a:off x="9810750" y="19050"/>
          <a:ext cx="1676400" cy="352425"/>
        </a:xfrm>
        <a:prstGeom prst="wedgeEllipseCallout">
          <a:avLst>
            <a:gd name="adj1" fmla="val -82197"/>
            <a:gd name="adj2" fmla="val 4628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要素名 変更可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N262"/>
  <sheetViews>
    <sheetView workbookViewId="0">
      <selection activeCell="Q15" sqref="Q15"/>
    </sheetView>
  </sheetViews>
  <sheetFormatPr defaultRowHeight="18.75" x14ac:dyDescent="0.4"/>
  <cols>
    <col min="3" max="3" width="23.125" customWidth="1"/>
    <col min="4" max="4" width="9.875" customWidth="1"/>
    <col min="13" max="13" width="19.375" customWidth="1"/>
    <col min="14" max="14" width="16.5" customWidth="1"/>
  </cols>
  <sheetData>
    <row r="2" spans="2:14" x14ac:dyDescent="0.4">
      <c r="D2" s="1" t="s">
        <v>3</v>
      </c>
      <c r="E2" s="4" t="s">
        <v>21</v>
      </c>
      <c r="F2" s="4" t="s">
        <v>22</v>
      </c>
      <c r="G2" s="4" t="s">
        <v>23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8</v>
      </c>
    </row>
    <row r="3" spans="2:14" x14ac:dyDescent="0.4">
      <c r="D3" s="1" t="s">
        <v>9</v>
      </c>
      <c r="E3" s="1">
        <v>0</v>
      </c>
      <c r="F3" s="1">
        <v>1</v>
      </c>
      <c r="G3" s="1">
        <v>2</v>
      </c>
      <c r="H3" s="1">
        <v>3</v>
      </c>
      <c r="I3" s="1">
        <v>4</v>
      </c>
      <c r="J3" s="1">
        <v>5</v>
      </c>
      <c r="K3" s="1">
        <v>6</v>
      </c>
      <c r="L3" s="1">
        <v>7</v>
      </c>
    </row>
    <row r="4" spans="2:14" x14ac:dyDescent="0.4">
      <c r="D4" s="1" t="s">
        <v>10</v>
      </c>
      <c r="E4" s="1">
        <f>2^E3</f>
        <v>1</v>
      </c>
      <c r="F4" s="1">
        <f t="shared" ref="F4:L4" si="0">2^F3</f>
        <v>2</v>
      </c>
      <c r="G4" s="1">
        <f t="shared" si="0"/>
        <v>4</v>
      </c>
      <c r="H4" s="1">
        <f t="shared" si="0"/>
        <v>8</v>
      </c>
      <c r="I4" s="1">
        <f t="shared" si="0"/>
        <v>16</v>
      </c>
      <c r="J4" s="1">
        <f t="shared" si="0"/>
        <v>32</v>
      </c>
      <c r="K4" s="1">
        <f t="shared" si="0"/>
        <v>64</v>
      </c>
      <c r="L4" s="1">
        <f t="shared" si="0"/>
        <v>128</v>
      </c>
    </row>
    <row r="5" spans="2:14" ht="12.75" customHeight="1" x14ac:dyDescent="0.4"/>
    <row r="6" spans="2:14" x14ac:dyDescent="0.4">
      <c r="B6" s="1" t="s">
        <v>0</v>
      </c>
      <c r="C6" s="1" t="s">
        <v>11</v>
      </c>
      <c r="D6" s="1" t="s">
        <v>12</v>
      </c>
      <c r="E6" s="1"/>
      <c r="F6" s="1"/>
      <c r="G6" s="1"/>
      <c r="H6" s="1"/>
      <c r="I6" s="1"/>
      <c r="J6" s="1"/>
      <c r="K6" s="1"/>
      <c r="L6" s="1"/>
      <c r="M6" s="1" t="s">
        <v>13</v>
      </c>
      <c r="N6" s="1" t="s">
        <v>14</v>
      </c>
    </row>
    <row r="7" spans="2:14" x14ac:dyDescent="0.4">
      <c r="B7" s="1">
        <v>0</v>
      </c>
      <c r="C7" s="1" t="str">
        <f>"{"&amp;N7&amp;"}"</f>
        <v>{}</v>
      </c>
      <c r="D7" s="1">
        <f>8-COUNTIF(E7:L7,"")</f>
        <v>0</v>
      </c>
      <c r="E7" s="1" t="str">
        <f>IF(_xlfn.BITAND($B7,E$4),(E$2)&amp;",","")</f>
        <v/>
      </c>
      <c r="F7" s="1" t="str">
        <f t="shared" ref="F7:L22" si="1">IF(_xlfn.BITAND($B7,F$4),(F$2)&amp;",","")</f>
        <v/>
      </c>
      <c r="G7" s="1" t="str">
        <f t="shared" si="1"/>
        <v/>
      </c>
      <c r="H7" s="1" t="str">
        <f t="shared" si="1"/>
        <v/>
      </c>
      <c r="I7" s="1" t="str">
        <f t="shared" si="1"/>
        <v/>
      </c>
      <c r="J7" s="1" t="str">
        <f t="shared" si="1"/>
        <v/>
      </c>
      <c r="K7" s="1" t="str">
        <f t="shared" si="1"/>
        <v/>
      </c>
      <c r="L7" s="1" t="str">
        <f t="shared" si="1"/>
        <v/>
      </c>
      <c r="M7" s="1" t="str">
        <f t="shared" ref="M7:M70" si="2">E7&amp;F7&amp;G7&amp;H7&amp;I7&amp;J7&amp;K7&amp;L7</f>
        <v/>
      </c>
      <c r="N7" s="1" t="str">
        <f t="shared" ref="N7:N70" si="3">IF(M7="","",MID(M7,1,LEN(M7)-1))</f>
        <v/>
      </c>
    </row>
    <row r="8" spans="2:14" x14ac:dyDescent="0.4">
      <c r="B8" s="1">
        <v>1</v>
      </c>
      <c r="C8" s="1" t="str">
        <f t="shared" ref="C8:C71" si="4">"{"&amp;N8&amp;"}"</f>
        <v>{x1}</v>
      </c>
      <c r="D8" s="1">
        <f t="shared" ref="D8:D71" si="5">8-COUNTIF(E8:L8,"")</f>
        <v>1</v>
      </c>
      <c r="E8" s="1" t="str">
        <f t="shared" ref="E8:L23" si="6">IF(_xlfn.BITAND($B8,E$4),(E$2)&amp;",","")</f>
        <v>x1,</v>
      </c>
      <c r="F8" s="1" t="str">
        <f t="shared" si="1"/>
        <v/>
      </c>
      <c r="G8" s="1" t="str">
        <f t="shared" si="1"/>
        <v/>
      </c>
      <c r="H8" s="1" t="str">
        <f t="shared" si="1"/>
        <v/>
      </c>
      <c r="I8" s="1" t="str">
        <f t="shared" si="1"/>
        <v/>
      </c>
      <c r="J8" s="1" t="str">
        <f t="shared" si="1"/>
        <v/>
      </c>
      <c r="K8" s="1" t="str">
        <f t="shared" si="1"/>
        <v/>
      </c>
      <c r="L8" s="1" t="str">
        <f t="shared" si="1"/>
        <v/>
      </c>
      <c r="M8" s="1" t="str">
        <f t="shared" si="2"/>
        <v>x1,</v>
      </c>
      <c r="N8" s="1" t="str">
        <f t="shared" si="3"/>
        <v>x1</v>
      </c>
    </row>
    <row r="9" spans="2:14" x14ac:dyDescent="0.4">
      <c r="B9" s="1">
        <v>2</v>
      </c>
      <c r="C9" s="1" t="str">
        <f t="shared" si="4"/>
        <v>{x2}</v>
      </c>
      <c r="D9" s="1">
        <f t="shared" si="5"/>
        <v>1</v>
      </c>
      <c r="E9" s="1" t="str">
        <f t="shared" si="6"/>
        <v/>
      </c>
      <c r="F9" s="1" t="str">
        <f t="shared" si="1"/>
        <v>x2,</v>
      </c>
      <c r="G9" s="1" t="str">
        <f t="shared" si="1"/>
        <v/>
      </c>
      <c r="H9" s="1" t="str">
        <f t="shared" si="1"/>
        <v/>
      </c>
      <c r="I9" s="1" t="str">
        <f t="shared" si="1"/>
        <v/>
      </c>
      <c r="J9" s="1" t="str">
        <f t="shared" si="1"/>
        <v/>
      </c>
      <c r="K9" s="1" t="str">
        <f t="shared" si="1"/>
        <v/>
      </c>
      <c r="L9" s="1" t="str">
        <f t="shared" si="1"/>
        <v/>
      </c>
      <c r="M9" s="1" t="str">
        <f t="shared" si="2"/>
        <v>x2,</v>
      </c>
      <c r="N9" s="1" t="str">
        <f t="shared" si="3"/>
        <v>x2</v>
      </c>
    </row>
    <row r="10" spans="2:14" x14ac:dyDescent="0.4">
      <c r="B10" s="1">
        <v>3</v>
      </c>
      <c r="C10" s="1" t="str">
        <f t="shared" si="4"/>
        <v>{x1,x2}</v>
      </c>
      <c r="D10" s="1">
        <f t="shared" si="5"/>
        <v>2</v>
      </c>
      <c r="E10" s="1" t="str">
        <f t="shared" si="6"/>
        <v>x1,</v>
      </c>
      <c r="F10" s="1" t="str">
        <f t="shared" si="1"/>
        <v>x2,</v>
      </c>
      <c r="G10" s="1" t="str">
        <f t="shared" si="1"/>
        <v/>
      </c>
      <c r="H10" s="1" t="str">
        <f t="shared" si="1"/>
        <v/>
      </c>
      <c r="I10" s="1" t="str">
        <f t="shared" si="1"/>
        <v/>
      </c>
      <c r="J10" s="1" t="str">
        <f t="shared" si="1"/>
        <v/>
      </c>
      <c r="K10" s="1" t="str">
        <f t="shared" si="1"/>
        <v/>
      </c>
      <c r="L10" s="1" t="str">
        <f t="shared" si="1"/>
        <v/>
      </c>
      <c r="M10" s="1" t="str">
        <f t="shared" si="2"/>
        <v>x1,x2,</v>
      </c>
      <c r="N10" s="1" t="str">
        <f t="shared" si="3"/>
        <v>x1,x2</v>
      </c>
    </row>
    <row r="11" spans="2:14" x14ac:dyDescent="0.4">
      <c r="B11" s="1">
        <v>4</v>
      </c>
      <c r="C11" s="1" t="str">
        <f t="shared" si="4"/>
        <v>{x3}</v>
      </c>
      <c r="D11" s="1">
        <f t="shared" si="5"/>
        <v>1</v>
      </c>
      <c r="E11" s="1" t="str">
        <f t="shared" si="6"/>
        <v/>
      </c>
      <c r="F11" s="1" t="str">
        <f t="shared" si="1"/>
        <v/>
      </c>
      <c r="G11" s="1" t="str">
        <f t="shared" si="1"/>
        <v>x3,</v>
      </c>
      <c r="H11" s="1" t="str">
        <f t="shared" si="1"/>
        <v/>
      </c>
      <c r="I11" s="1" t="str">
        <f t="shared" si="1"/>
        <v/>
      </c>
      <c r="J11" s="1" t="str">
        <f t="shared" si="1"/>
        <v/>
      </c>
      <c r="K11" s="1" t="str">
        <f t="shared" si="1"/>
        <v/>
      </c>
      <c r="L11" s="1" t="str">
        <f t="shared" si="1"/>
        <v/>
      </c>
      <c r="M11" s="1" t="str">
        <f t="shared" si="2"/>
        <v>x3,</v>
      </c>
      <c r="N11" s="1" t="str">
        <f t="shared" si="3"/>
        <v>x3</v>
      </c>
    </row>
    <row r="12" spans="2:14" x14ac:dyDescent="0.4">
      <c r="B12" s="1">
        <v>5</v>
      </c>
      <c r="C12" s="1" t="str">
        <f t="shared" si="4"/>
        <v>{x1,x3}</v>
      </c>
      <c r="D12" s="1">
        <f t="shared" si="5"/>
        <v>2</v>
      </c>
      <c r="E12" s="1" t="str">
        <f t="shared" si="6"/>
        <v>x1,</v>
      </c>
      <c r="F12" s="1" t="str">
        <f t="shared" si="1"/>
        <v/>
      </c>
      <c r="G12" s="1" t="str">
        <f t="shared" si="1"/>
        <v>x3,</v>
      </c>
      <c r="H12" s="1" t="str">
        <f t="shared" si="1"/>
        <v/>
      </c>
      <c r="I12" s="1" t="str">
        <f t="shared" si="1"/>
        <v/>
      </c>
      <c r="J12" s="1" t="str">
        <f t="shared" si="1"/>
        <v/>
      </c>
      <c r="K12" s="1" t="str">
        <f t="shared" si="1"/>
        <v/>
      </c>
      <c r="L12" s="1" t="str">
        <f t="shared" si="1"/>
        <v/>
      </c>
      <c r="M12" s="1" t="str">
        <f t="shared" si="2"/>
        <v>x1,x3,</v>
      </c>
      <c r="N12" s="1" t="str">
        <f t="shared" si="3"/>
        <v>x1,x3</v>
      </c>
    </row>
    <row r="13" spans="2:14" x14ac:dyDescent="0.4">
      <c r="B13" s="1">
        <v>6</v>
      </c>
      <c r="C13" s="1" t="str">
        <f t="shared" si="4"/>
        <v>{x2,x3}</v>
      </c>
      <c r="D13" s="1">
        <f t="shared" si="5"/>
        <v>2</v>
      </c>
      <c r="E13" s="1" t="str">
        <f t="shared" si="6"/>
        <v/>
      </c>
      <c r="F13" s="1" t="str">
        <f t="shared" si="1"/>
        <v>x2,</v>
      </c>
      <c r="G13" s="1" t="str">
        <f t="shared" si="1"/>
        <v>x3,</v>
      </c>
      <c r="H13" s="1" t="str">
        <f t="shared" si="1"/>
        <v/>
      </c>
      <c r="I13" s="1" t="str">
        <f t="shared" si="1"/>
        <v/>
      </c>
      <c r="J13" s="1" t="str">
        <f t="shared" si="1"/>
        <v/>
      </c>
      <c r="K13" s="1" t="str">
        <f t="shared" si="1"/>
        <v/>
      </c>
      <c r="L13" s="1" t="str">
        <f t="shared" si="1"/>
        <v/>
      </c>
      <c r="M13" s="1" t="str">
        <f t="shared" si="2"/>
        <v>x2,x3,</v>
      </c>
      <c r="N13" s="1" t="str">
        <f t="shared" si="3"/>
        <v>x2,x3</v>
      </c>
    </row>
    <row r="14" spans="2:14" x14ac:dyDescent="0.4">
      <c r="B14" s="1">
        <v>7</v>
      </c>
      <c r="C14" s="1" t="str">
        <f t="shared" si="4"/>
        <v>{x1,x2,x3}</v>
      </c>
      <c r="D14" s="1">
        <f t="shared" si="5"/>
        <v>3</v>
      </c>
      <c r="E14" s="1" t="str">
        <f t="shared" si="6"/>
        <v>x1,</v>
      </c>
      <c r="F14" s="1" t="str">
        <f t="shared" si="1"/>
        <v>x2,</v>
      </c>
      <c r="G14" s="1" t="str">
        <f t="shared" si="1"/>
        <v>x3,</v>
      </c>
      <c r="H14" s="1" t="str">
        <f t="shared" si="1"/>
        <v/>
      </c>
      <c r="I14" s="1" t="str">
        <f t="shared" si="1"/>
        <v/>
      </c>
      <c r="J14" s="1" t="str">
        <f t="shared" si="1"/>
        <v/>
      </c>
      <c r="K14" s="1" t="str">
        <f t="shared" si="1"/>
        <v/>
      </c>
      <c r="L14" s="1" t="str">
        <f t="shared" si="1"/>
        <v/>
      </c>
      <c r="M14" s="1" t="str">
        <f t="shared" si="2"/>
        <v>x1,x2,x3,</v>
      </c>
      <c r="N14" s="1" t="str">
        <f t="shared" si="3"/>
        <v>x1,x2,x3</v>
      </c>
    </row>
    <row r="15" spans="2:14" x14ac:dyDescent="0.4">
      <c r="B15" s="1">
        <v>8</v>
      </c>
      <c r="C15" s="1" t="str">
        <f t="shared" si="4"/>
        <v>{x4}</v>
      </c>
      <c r="D15" s="1">
        <f t="shared" si="5"/>
        <v>1</v>
      </c>
      <c r="E15" s="1" t="str">
        <f t="shared" si="6"/>
        <v/>
      </c>
      <c r="F15" s="1" t="str">
        <f t="shared" si="1"/>
        <v/>
      </c>
      <c r="G15" s="1" t="str">
        <f t="shared" si="1"/>
        <v/>
      </c>
      <c r="H15" s="1" t="str">
        <f t="shared" si="1"/>
        <v>x4,</v>
      </c>
      <c r="I15" s="1" t="str">
        <f t="shared" si="1"/>
        <v/>
      </c>
      <c r="J15" s="1" t="str">
        <f t="shared" si="1"/>
        <v/>
      </c>
      <c r="K15" s="1" t="str">
        <f t="shared" si="1"/>
        <v/>
      </c>
      <c r="L15" s="1" t="str">
        <f t="shared" si="1"/>
        <v/>
      </c>
      <c r="M15" s="1" t="str">
        <f t="shared" si="2"/>
        <v>x4,</v>
      </c>
      <c r="N15" s="1" t="str">
        <f t="shared" si="3"/>
        <v>x4</v>
      </c>
    </row>
    <row r="16" spans="2:14" x14ac:dyDescent="0.4">
      <c r="B16" s="1">
        <v>9</v>
      </c>
      <c r="C16" s="1" t="str">
        <f t="shared" si="4"/>
        <v>{x1,x4}</v>
      </c>
      <c r="D16" s="1">
        <f t="shared" si="5"/>
        <v>2</v>
      </c>
      <c r="E16" s="1" t="str">
        <f t="shared" si="6"/>
        <v>x1,</v>
      </c>
      <c r="F16" s="1" t="str">
        <f t="shared" si="1"/>
        <v/>
      </c>
      <c r="G16" s="1" t="str">
        <f t="shared" si="1"/>
        <v/>
      </c>
      <c r="H16" s="1" t="str">
        <f t="shared" si="1"/>
        <v>x4,</v>
      </c>
      <c r="I16" s="1" t="str">
        <f t="shared" si="1"/>
        <v/>
      </c>
      <c r="J16" s="1" t="str">
        <f t="shared" si="1"/>
        <v/>
      </c>
      <c r="K16" s="1" t="str">
        <f t="shared" si="1"/>
        <v/>
      </c>
      <c r="L16" s="1" t="str">
        <f t="shared" si="1"/>
        <v/>
      </c>
      <c r="M16" s="1" t="str">
        <f t="shared" si="2"/>
        <v>x1,x4,</v>
      </c>
      <c r="N16" s="1" t="str">
        <f t="shared" si="3"/>
        <v>x1,x4</v>
      </c>
    </row>
    <row r="17" spans="2:14" x14ac:dyDescent="0.4">
      <c r="B17" s="1">
        <v>10</v>
      </c>
      <c r="C17" s="1" t="str">
        <f t="shared" si="4"/>
        <v>{x2,x4}</v>
      </c>
      <c r="D17" s="1">
        <f t="shared" si="5"/>
        <v>2</v>
      </c>
      <c r="E17" s="1" t="str">
        <f t="shared" si="6"/>
        <v/>
      </c>
      <c r="F17" s="1" t="str">
        <f t="shared" si="1"/>
        <v>x2,</v>
      </c>
      <c r="G17" s="1" t="str">
        <f t="shared" si="1"/>
        <v/>
      </c>
      <c r="H17" s="1" t="str">
        <f t="shared" si="1"/>
        <v>x4,</v>
      </c>
      <c r="I17" s="1" t="str">
        <f t="shared" si="1"/>
        <v/>
      </c>
      <c r="J17" s="1" t="str">
        <f t="shared" si="1"/>
        <v/>
      </c>
      <c r="K17" s="1" t="str">
        <f t="shared" si="1"/>
        <v/>
      </c>
      <c r="L17" s="1" t="str">
        <f t="shared" si="1"/>
        <v/>
      </c>
      <c r="M17" s="1" t="str">
        <f t="shared" si="2"/>
        <v>x2,x4,</v>
      </c>
      <c r="N17" s="1" t="str">
        <f t="shared" si="3"/>
        <v>x2,x4</v>
      </c>
    </row>
    <row r="18" spans="2:14" x14ac:dyDescent="0.4">
      <c r="B18" s="1">
        <v>11</v>
      </c>
      <c r="C18" s="1" t="str">
        <f t="shared" si="4"/>
        <v>{x1,x2,x4}</v>
      </c>
      <c r="D18" s="1">
        <f t="shared" si="5"/>
        <v>3</v>
      </c>
      <c r="E18" s="1" t="str">
        <f t="shared" si="6"/>
        <v>x1,</v>
      </c>
      <c r="F18" s="1" t="str">
        <f t="shared" si="1"/>
        <v>x2,</v>
      </c>
      <c r="G18" s="1" t="str">
        <f t="shared" si="1"/>
        <v/>
      </c>
      <c r="H18" s="1" t="str">
        <f t="shared" si="1"/>
        <v>x4,</v>
      </c>
      <c r="I18" s="1" t="str">
        <f t="shared" si="1"/>
        <v/>
      </c>
      <c r="J18" s="1" t="str">
        <f t="shared" si="1"/>
        <v/>
      </c>
      <c r="K18" s="1" t="str">
        <f t="shared" si="1"/>
        <v/>
      </c>
      <c r="L18" s="1" t="str">
        <f t="shared" si="1"/>
        <v/>
      </c>
      <c r="M18" s="1" t="str">
        <f t="shared" si="2"/>
        <v>x1,x2,x4,</v>
      </c>
      <c r="N18" s="1" t="str">
        <f t="shared" si="3"/>
        <v>x1,x2,x4</v>
      </c>
    </row>
    <row r="19" spans="2:14" x14ac:dyDescent="0.4">
      <c r="B19" s="1">
        <v>12</v>
      </c>
      <c r="C19" s="1" t="str">
        <f t="shared" si="4"/>
        <v>{x3,x4}</v>
      </c>
      <c r="D19" s="1">
        <f t="shared" si="5"/>
        <v>2</v>
      </c>
      <c r="E19" s="1" t="str">
        <f t="shared" si="6"/>
        <v/>
      </c>
      <c r="F19" s="1" t="str">
        <f t="shared" si="1"/>
        <v/>
      </c>
      <c r="G19" s="1" t="str">
        <f t="shared" si="1"/>
        <v>x3,</v>
      </c>
      <c r="H19" s="1" t="str">
        <f t="shared" si="1"/>
        <v>x4,</v>
      </c>
      <c r="I19" s="1" t="str">
        <f t="shared" si="1"/>
        <v/>
      </c>
      <c r="J19" s="1" t="str">
        <f t="shared" si="1"/>
        <v/>
      </c>
      <c r="K19" s="1" t="str">
        <f t="shared" si="1"/>
        <v/>
      </c>
      <c r="L19" s="1" t="str">
        <f t="shared" si="1"/>
        <v/>
      </c>
      <c r="M19" s="1" t="str">
        <f t="shared" si="2"/>
        <v>x3,x4,</v>
      </c>
      <c r="N19" s="1" t="str">
        <f t="shared" si="3"/>
        <v>x3,x4</v>
      </c>
    </row>
    <row r="20" spans="2:14" x14ac:dyDescent="0.4">
      <c r="B20" s="1">
        <v>13</v>
      </c>
      <c r="C20" s="1" t="str">
        <f t="shared" si="4"/>
        <v>{x1,x3,x4}</v>
      </c>
      <c r="D20" s="1">
        <f t="shared" si="5"/>
        <v>3</v>
      </c>
      <c r="E20" s="1" t="str">
        <f t="shared" si="6"/>
        <v>x1,</v>
      </c>
      <c r="F20" s="1" t="str">
        <f t="shared" si="1"/>
        <v/>
      </c>
      <c r="G20" s="1" t="str">
        <f t="shared" si="1"/>
        <v>x3,</v>
      </c>
      <c r="H20" s="1" t="str">
        <f t="shared" si="1"/>
        <v>x4,</v>
      </c>
      <c r="I20" s="1" t="str">
        <f t="shared" si="1"/>
        <v/>
      </c>
      <c r="J20" s="1" t="str">
        <f t="shared" si="1"/>
        <v/>
      </c>
      <c r="K20" s="1" t="str">
        <f t="shared" si="1"/>
        <v/>
      </c>
      <c r="L20" s="1" t="str">
        <f t="shared" si="1"/>
        <v/>
      </c>
      <c r="M20" s="1" t="str">
        <f t="shared" si="2"/>
        <v>x1,x3,x4,</v>
      </c>
      <c r="N20" s="1" t="str">
        <f t="shared" si="3"/>
        <v>x1,x3,x4</v>
      </c>
    </row>
    <row r="21" spans="2:14" x14ac:dyDescent="0.4">
      <c r="B21" s="1">
        <v>14</v>
      </c>
      <c r="C21" s="1" t="str">
        <f t="shared" si="4"/>
        <v>{x2,x3,x4}</v>
      </c>
      <c r="D21" s="1">
        <f t="shared" si="5"/>
        <v>3</v>
      </c>
      <c r="E21" s="1" t="str">
        <f t="shared" si="6"/>
        <v/>
      </c>
      <c r="F21" s="1" t="str">
        <f t="shared" si="1"/>
        <v>x2,</v>
      </c>
      <c r="G21" s="1" t="str">
        <f t="shared" si="1"/>
        <v>x3,</v>
      </c>
      <c r="H21" s="1" t="str">
        <f t="shared" si="1"/>
        <v>x4,</v>
      </c>
      <c r="I21" s="1" t="str">
        <f t="shared" si="1"/>
        <v/>
      </c>
      <c r="J21" s="1" t="str">
        <f t="shared" si="1"/>
        <v/>
      </c>
      <c r="K21" s="1" t="str">
        <f t="shared" si="1"/>
        <v/>
      </c>
      <c r="L21" s="1" t="str">
        <f t="shared" si="1"/>
        <v/>
      </c>
      <c r="M21" s="1" t="str">
        <f t="shared" si="2"/>
        <v>x2,x3,x4,</v>
      </c>
      <c r="N21" s="1" t="str">
        <f t="shared" si="3"/>
        <v>x2,x3,x4</v>
      </c>
    </row>
    <row r="22" spans="2:14" x14ac:dyDescent="0.4">
      <c r="B22" s="1">
        <v>15</v>
      </c>
      <c r="C22" s="1" t="str">
        <f t="shared" si="4"/>
        <v>{x1,x2,x3,x4}</v>
      </c>
      <c r="D22" s="1">
        <f t="shared" si="5"/>
        <v>4</v>
      </c>
      <c r="E22" s="1" t="str">
        <f t="shared" si="6"/>
        <v>x1,</v>
      </c>
      <c r="F22" s="1" t="str">
        <f t="shared" si="1"/>
        <v>x2,</v>
      </c>
      <c r="G22" s="1" t="str">
        <f t="shared" si="1"/>
        <v>x3,</v>
      </c>
      <c r="H22" s="1" t="str">
        <f t="shared" si="1"/>
        <v>x4,</v>
      </c>
      <c r="I22" s="1" t="str">
        <f t="shared" si="1"/>
        <v/>
      </c>
      <c r="J22" s="1" t="str">
        <f t="shared" si="1"/>
        <v/>
      </c>
      <c r="K22" s="1" t="str">
        <f t="shared" si="1"/>
        <v/>
      </c>
      <c r="L22" s="1" t="str">
        <f t="shared" si="1"/>
        <v/>
      </c>
      <c r="M22" s="1" t="str">
        <f t="shared" si="2"/>
        <v>x1,x2,x3,x4,</v>
      </c>
      <c r="N22" s="1" t="str">
        <f t="shared" si="3"/>
        <v>x1,x2,x3,x4</v>
      </c>
    </row>
    <row r="23" spans="2:14" x14ac:dyDescent="0.4">
      <c r="B23" s="1">
        <v>16</v>
      </c>
      <c r="C23" s="1" t="str">
        <f t="shared" si="4"/>
        <v>{x5}</v>
      </c>
      <c r="D23" s="1">
        <f t="shared" si="5"/>
        <v>1</v>
      </c>
      <c r="E23" s="1" t="str">
        <f t="shared" si="6"/>
        <v/>
      </c>
      <c r="F23" s="1" t="str">
        <f t="shared" si="6"/>
        <v/>
      </c>
      <c r="G23" s="1" t="str">
        <f t="shared" si="6"/>
        <v/>
      </c>
      <c r="H23" s="1" t="str">
        <f t="shared" si="6"/>
        <v/>
      </c>
      <c r="I23" s="1" t="str">
        <f t="shared" si="6"/>
        <v>x5,</v>
      </c>
      <c r="J23" s="1" t="str">
        <f t="shared" si="6"/>
        <v/>
      </c>
      <c r="K23" s="1" t="str">
        <f t="shared" si="6"/>
        <v/>
      </c>
      <c r="L23" s="1" t="str">
        <f t="shared" si="6"/>
        <v/>
      </c>
      <c r="M23" s="1" t="str">
        <f t="shared" si="2"/>
        <v>x5,</v>
      </c>
      <c r="N23" s="1" t="str">
        <f t="shared" si="3"/>
        <v>x5</v>
      </c>
    </row>
    <row r="24" spans="2:14" x14ac:dyDescent="0.4">
      <c r="B24" s="1">
        <v>17</v>
      </c>
      <c r="C24" s="1" t="str">
        <f t="shared" si="4"/>
        <v>{x1,x5}</v>
      </c>
      <c r="D24" s="1">
        <f t="shared" si="5"/>
        <v>2</v>
      </c>
      <c r="E24" s="1" t="str">
        <f t="shared" ref="E24:L39" si="7">IF(_xlfn.BITAND($B24,E$4),(E$2)&amp;",","")</f>
        <v>x1,</v>
      </c>
      <c r="F24" s="1" t="str">
        <f t="shared" si="7"/>
        <v/>
      </c>
      <c r="G24" s="1" t="str">
        <f t="shared" si="7"/>
        <v/>
      </c>
      <c r="H24" s="1" t="str">
        <f t="shared" si="7"/>
        <v/>
      </c>
      <c r="I24" s="1" t="str">
        <f t="shared" si="7"/>
        <v>x5,</v>
      </c>
      <c r="J24" s="1" t="str">
        <f t="shared" si="7"/>
        <v/>
      </c>
      <c r="K24" s="1" t="str">
        <f t="shared" si="7"/>
        <v/>
      </c>
      <c r="L24" s="1" t="str">
        <f t="shared" si="7"/>
        <v/>
      </c>
      <c r="M24" s="1" t="str">
        <f t="shared" si="2"/>
        <v>x1,x5,</v>
      </c>
      <c r="N24" s="1" t="str">
        <f t="shared" si="3"/>
        <v>x1,x5</v>
      </c>
    </row>
    <row r="25" spans="2:14" x14ac:dyDescent="0.4">
      <c r="B25" s="1">
        <v>18</v>
      </c>
      <c r="C25" s="1" t="str">
        <f t="shared" si="4"/>
        <v>{x2,x5}</v>
      </c>
      <c r="D25" s="1">
        <f t="shared" si="5"/>
        <v>2</v>
      </c>
      <c r="E25" s="1" t="str">
        <f t="shared" si="7"/>
        <v/>
      </c>
      <c r="F25" s="1" t="str">
        <f t="shared" si="7"/>
        <v>x2,</v>
      </c>
      <c r="G25" s="1" t="str">
        <f t="shared" si="7"/>
        <v/>
      </c>
      <c r="H25" s="1" t="str">
        <f t="shared" si="7"/>
        <v/>
      </c>
      <c r="I25" s="1" t="str">
        <f t="shared" si="7"/>
        <v>x5,</v>
      </c>
      <c r="J25" s="1" t="str">
        <f t="shared" si="7"/>
        <v/>
      </c>
      <c r="K25" s="1" t="str">
        <f t="shared" si="7"/>
        <v/>
      </c>
      <c r="L25" s="1" t="str">
        <f t="shared" si="7"/>
        <v/>
      </c>
      <c r="M25" s="1" t="str">
        <f t="shared" si="2"/>
        <v>x2,x5,</v>
      </c>
      <c r="N25" s="1" t="str">
        <f t="shared" si="3"/>
        <v>x2,x5</v>
      </c>
    </row>
    <row r="26" spans="2:14" x14ac:dyDescent="0.4">
      <c r="B26" s="1">
        <v>19</v>
      </c>
      <c r="C26" s="1" t="str">
        <f t="shared" si="4"/>
        <v>{x1,x2,x5}</v>
      </c>
      <c r="D26" s="1">
        <f t="shared" si="5"/>
        <v>3</v>
      </c>
      <c r="E26" s="1" t="str">
        <f t="shared" si="7"/>
        <v>x1,</v>
      </c>
      <c r="F26" s="1" t="str">
        <f t="shared" si="7"/>
        <v>x2,</v>
      </c>
      <c r="G26" s="1" t="str">
        <f t="shared" si="7"/>
        <v/>
      </c>
      <c r="H26" s="1" t="str">
        <f t="shared" si="7"/>
        <v/>
      </c>
      <c r="I26" s="1" t="str">
        <f t="shared" si="7"/>
        <v>x5,</v>
      </c>
      <c r="J26" s="1" t="str">
        <f t="shared" si="7"/>
        <v/>
      </c>
      <c r="K26" s="1" t="str">
        <f t="shared" si="7"/>
        <v/>
      </c>
      <c r="L26" s="1" t="str">
        <f t="shared" si="7"/>
        <v/>
      </c>
      <c r="M26" s="1" t="str">
        <f t="shared" si="2"/>
        <v>x1,x2,x5,</v>
      </c>
      <c r="N26" s="1" t="str">
        <f t="shared" si="3"/>
        <v>x1,x2,x5</v>
      </c>
    </row>
    <row r="27" spans="2:14" x14ac:dyDescent="0.4">
      <c r="B27" s="1">
        <v>20</v>
      </c>
      <c r="C27" s="1" t="str">
        <f t="shared" si="4"/>
        <v>{x3,x5}</v>
      </c>
      <c r="D27" s="1">
        <f t="shared" si="5"/>
        <v>2</v>
      </c>
      <c r="E27" s="1" t="str">
        <f t="shared" si="7"/>
        <v/>
      </c>
      <c r="F27" s="1" t="str">
        <f t="shared" si="7"/>
        <v/>
      </c>
      <c r="G27" s="1" t="str">
        <f t="shared" si="7"/>
        <v>x3,</v>
      </c>
      <c r="H27" s="1" t="str">
        <f t="shared" si="7"/>
        <v/>
      </c>
      <c r="I27" s="1" t="str">
        <f t="shared" si="7"/>
        <v>x5,</v>
      </c>
      <c r="J27" s="1" t="str">
        <f t="shared" si="7"/>
        <v/>
      </c>
      <c r="K27" s="1" t="str">
        <f t="shared" si="7"/>
        <v/>
      </c>
      <c r="L27" s="1" t="str">
        <f t="shared" si="7"/>
        <v/>
      </c>
      <c r="M27" s="1" t="str">
        <f t="shared" si="2"/>
        <v>x3,x5,</v>
      </c>
      <c r="N27" s="1" t="str">
        <f t="shared" si="3"/>
        <v>x3,x5</v>
      </c>
    </row>
    <row r="28" spans="2:14" x14ac:dyDescent="0.4">
      <c r="B28" s="1">
        <v>21</v>
      </c>
      <c r="C28" s="1" t="str">
        <f t="shared" si="4"/>
        <v>{x1,x3,x5}</v>
      </c>
      <c r="D28" s="1">
        <f t="shared" si="5"/>
        <v>3</v>
      </c>
      <c r="E28" s="1" t="str">
        <f t="shared" si="7"/>
        <v>x1,</v>
      </c>
      <c r="F28" s="1" t="str">
        <f t="shared" si="7"/>
        <v/>
      </c>
      <c r="G28" s="1" t="str">
        <f t="shared" si="7"/>
        <v>x3,</v>
      </c>
      <c r="H28" s="1" t="str">
        <f t="shared" si="7"/>
        <v/>
      </c>
      <c r="I28" s="1" t="str">
        <f t="shared" si="7"/>
        <v>x5,</v>
      </c>
      <c r="J28" s="1" t="str">
        <f t="shared" si="7"/>
        <v/>
      </c>
      <c r="K28" s="1" t="str">
        <f t="shared" si="7"/>
        <v/>
      </c>
      <c r="L28" s="1" t="str">
        <f t="shared" si="7"/>
        <v/>
      </c>
      <c r="M28" s="1" t="str">
        <f t="shared" si="2"/>
        <v>x1,x3,x5,</v>
      </c>
      <c r="N28" s="1" t="str">
        <f t="shared" si="3"/>
        <v>x1,x3,x5</v>
      </c>
    </row>
    <row r="29" spans="2:14" x14ac:dyDescent="0.4">
      <c r="B29" s="1">
        <v>22</v>
      </c>
      <c r="C29" s="1" t="str">
        <f t="shared" si="4"/>
        <v>{x2,x3,x5}</v>
      </c>
      <c r="D29" s="1">
        <f t="shared" si="5"/>
        <v>3</v>
      </c>
      <c r="E29" s="1" t="str">
        <f t="shared" si="7"/>
        <v/>
      </c>
      <c r="F29" s="1" t="str">
        <f t="shared" si="7"/>
        <v>x2,</v>
      </c>
      <c r="G29" s="1" t="str">
        <f t="shared" si="7"/>
        <v>x3,</v>
      </c>
      <c r="H29" s="1" t="str">
        <f t="shared" si="7"/>
        <v/>
      </c>
      <c r="I29" s="1" t="str">
        <f t="shared" si="7"/>
        <v>x5,</v>
      </c>
      <c r="J29" s="1" t="str">
        <f t="shared" si="7"/>
        <v/>
      </c>
      <c r="K29" s="1" t="str">
        <f t="shared" si="7"/>
        <v/>
      </c>
      <c r="L29" s="1" t="str">
        <f t="shared" si="7"/>
        <v/>
      </c>
      <c r="M29" s="1" t="str">
        <f t="shared" si="2"/>
        <v>x2,x3,x5,</v>
      </c>
      <c r="N29" s="1" t="str">
        <f t="shared" si="3"/>
        <v>x2,x3,x5</v>
      </c>
    </row>
    <row r="30" spans="2:14" x14ac:dyDescent="0.4">
      <c r="B30" s="1">
        <v>23</v>
      </c>
      <c r="C30" s="1" t="str">
        <f t="shared" si="4"/>
        <v>{x1,x2,x3,x5}</v>
      </c>
      <c r="D30" s="1">
        <f t="shared" si="5"/>
        <v>4</v>
      </c>
      <c r="E30" s="1" t="str">
        <f t="shared" si="7"/>
        <v>x1,</v>
      </c>
      <c r="F30" s="1" t="str">
        <f t="shared" si="7"/>
        <v>x2,</v>
      </c>
      <c r="G30" s="1" t="str">
        <f t="shared" si="7"/>
        <v>x3,</v>
      </c>
      <c r="H30" s="1" t="str">
        <f t="shared" si="7"/>
        <v/>
      </c>
      <c r="I30" s="1" t="str">
        <f t="shared" si="7"/>
        <v>x5,</v>
      </c>
      <c r="J30" s="1" t="str">
        <f t="shared" si="7"/>
        <v/>
      </c>
      <c r="K30" s="1" t="str">
        <f t="shared" si="7"/>
        <v/>
      </c>
      <c r="L30" s="1" t="str">
        <f t="shared" si="7"/>
        <v/>
      </c>
      <c r="M30" s="1" t="str">
        <f t="shared" si="2"/>
        <v>x1,x2,x3,x5,</v>
      </c>
      <c r="N30" s="1" t="str">
        <f t="shared" si="3"/>
        <v>x1,x2,x3,x5</v>
      </c>
    </row>
    <row r="31" spans="2:14" x14ac:dyDescent="0.4">
      <c r="B31" s="1">
        <v>24</v>
      </c>
      <c r="C31" s="1" t="str">
        <f t="shared" si="4"/>
        <v>{x4,x5}</v>
      </c>
      <c r="D31" s="1">
        <f t="shared" si="5"/>
        <v>2</v>
      </c>
      <c r="E31" s="1" t="str">
        <f t="shared" si="7"/>
        <v/>
      </c>
      <c r="F31" s="1" t="str">
        <f t="shared" si="7"/>
        <v/>
      </c>
      <c r="G31" s="1" t="str">
        <f t="shared" si="7"/>
        <v/>
      </c>
      <c r="H31" s="1" t="str">
        <f t="shared" si="7"/>
        <v>x4,</v>
      </c>
      <c r="I31" s="1" t="str">
        <f t="shared" si="7"/>
        <v>x5,</v>
      </c>
      <c r="J31" s="1" t="str">
        <f t="shared" si="7"/>
        <v/>
      </c>
      <c r="K31" s="1" t="str">
        <f t="shared" si="7"/>
        <v/>
      </c>
      <c r="L31" s="1" t="str">
        <f t="shared" si="7"/>
        <v/>
      </c>
      <c r="M31" s="1" t="str">
        <f t="shared" si="2"/>
        <v>x4,x5,</v>
      </c>
      <c r="N31" s="1" t="str">
        <f t="shared" si="3"/>
        <v>x4,x5</v>
      </c>
    </row>
    <row r="32" spans="2:14" x14ac:dyDescent="0.4">
      <c r="B32" s="1">
        <v>25</v>
      </c>
      <c r="C32" s="1" t="str">
        <f t="shared" si="4"/>
        <v>{x1,x4,x5}</v>
      </c>
      <c r="D32" s="1">
        <f t="shared" si="5"/>
        <v>3</v>
      </c>
      <c r="E32" s="1" t="str">
        <f t="shared" si="7"/>
        <v>x1,</v>
      </c>
      <c r="F32" s="1" t="str">
        <f t="shared" si="7"/>
        <v/>
      </c>
      <c r="G32" s="1" t="str">
        <f t="shared" si="7"/>
        <v/>
      </c>
      <c r="H32" s="1" t="str">
        <f t="shared" si="7"/>
        <v>x4,</v>
      </c>
      <c r="I32" s="1" t="str">
        <f t="shared" si="7"/>
        <v>x5,</v>
      </c>
      <c r="J32" s="1" t="str">
        <f t="shared" si="7"/>
        <v/>
      </c>
      <c r="K32" s="1" t="str">
        <f t="shared" si="7"/>
        <v/>
      </c>
      <c r="L32" s="1" t="str">
        <f t="shared" si="7"/>
        <v/>
      </c>
      <c r="M32" s="1" t="str">
        <f t="shared" si="2"/>
        <v>x1,x4,x5,</v>
      </c>
      <c r="N32" s="1" t="str">
        <f t="shared" si="3"/>
        <v>x1,x4,x5</v>
      </c>
    </row>
    <row r="33" spans="2:14" x14ac:dyDescent="0.4">
      <c r="B33" s="1">
        <v>26</v>
      </c>
      <c r="C33" s="1" t="str">
        <f t="shared" si="4"/>
        <v>{x2,x4,x5}</v>
      </c>
      <c r="D33" s="1">
        <f t="shared" si="5"/>
        <v>3</v>
      </c>
      <c r="E33" s="1" t="str">
        <f t="shared" si="7"/>
        <v/>
      </c>
      <c r="F33" s="1" t="str">
        <f t="shared" si="7"/>
        <v>x2,</v>
      </c>
      <c r="G33" s="1" t="str">
        <f t="shared" si="7"/>
        <v/>
      </c>
      <c r="H33" s="1" t="str">
        <f t="shared" si="7"/>
        <v>x4,</v>
      </c>
      <c r="I33" s="1" t="str">
        <f t="shared" si="7"/>
        <v>x5,</v>
      </c>
      <c r="J33" s="1" t="str">
        <f t="shared" si="7"/>
        <v/>
      </c>
      <c r="K33" s="1" t="str">
        <f t="shared" si="7"/>
        <v/>
      </c>
      <c r="L33" s="1" t="str">
        <f t="shared" si="7"/>
        <v/>
      </c>
      <c r="M33" s="1" t="str">
        <f t="shared" si="2"/>
        <v>x2,x4,x5,</v>
      </c>
      <c r="N33" s="1" t="str">
        <f t="shared" si="3"/>
        <v>x2,x4,x5</v>
      </c>
    </row>
    <row r="34" spans="2:14" x14ac:dyDescent="0.4">
      <c r="B34" s="1">
        <v>27</v>
      </c>
      <c r="C34" s="1" t="str">
        <f t="shared" si="4"/>
        <v>{x1,x2,x4,x5}</v>
      </c>
      <c r="D34" s="1">
        <f t="shared" si="5"/>
        <v>4</v>
      </c>
      <c r="E34" s="1" t="str">
        <f t="shared" si="7"/>
        <v>x1,</v>
      </c>
      <c r="F34" s="1" t="str">
        <f t="shared" si="7"/>
        <v>x2,</v>
      </c>
      <c r="G34" s="1" t="str">
        <f t="shared" si="7"/>
        <v/>
      </c>
      <c r="H34" s="1" t="str">
        <f t="shared" si="7"/>
        <v>x4,</v>
      </c>
      <c r="I34" s="1" t="str">
        <f t="shared" si="7"/>
        <v>x5,</v>
      </c>
      <c r="J34" s="1" t="str">
        <f t="shared" si="7"/>
        <v/>
      </c>
      <c r="K34" s="1" t="str">
        <f t="shared" si="7"/>
        <v/>
      </c>
      <c r="L34" s="1" t="str">
        <f t="shared" si="7"/>
        <v/>
      </c>
      <c r="M34" s="1" t="str">
        <f t="shared" si="2"/>
        <v>x1,x2,x4,x5,</v>
      </c>
      <c r="N34" s="1" t="str">
        <f t="shared" si="3"/>
        <v>x1,x2,x4,x5</v>
      </c>
    </row>
    <row r="35" spans="2:14" x14ac:dyDescent="0.4">
      <c r="B35" s="1">
        <v>28</v>
      </c>
      <c r="C35" s="1" t="str">
        <f t="shared" si="4"/>
        <v>{x3,x4,x5}</v>
      </c>
      <c r="D35" s="1">
        <f t="shared" si="5"/>
        <v>3</v>
      </c>
      <c r="E35" s="1" t="str">
        <f t="shared" si="7"/>
        <v/>
      </c>
      <c r="F35" s="1" t="str">
        <f t="shared" si="7"/>
        <v/>
      </c>
      <c r="G35" s="1" t="str">
        <f t="shared" si="7"/>
        <v>x3,</v>
      </c>
      <c r="H35" s="1" t="str">
        <f t="shared" si="7"/>
        <v>x4,</v>
      </c>
      <c r="I35" s="1" t="str">
        <f t="shared" si="7"/>
        <v>x5,</v>
      </c>
      <c r="J35" s="1" t="str">
        <f t="shared" si="7"/>
        <v/>
      </c>
      <c r="K35" s="1" t="str">
        <f t="shared" si="7"/>
        <v/>
      </c>
      <c r="L35" s="1" t="str">
        <f t="shared" si="7"/>
        <v/>
      </c>
      <c r="M35" s="1" t="str">
        <f t="shared" si="2"/>
        <v>x3,x4,x5,</v>
      </c>
      <c r="N35" s="1" t="str">
        <f t="shared" si="3"/>
        <v>x3,x4,x5</v>
      </c>
    </row>
    <row r="36" spans="2:14" x14ac:dyDescent="0.4">
      <c r="B36" s="1">
        <v>29</v>
      </c>
      <c r="C36" s="1" t="str">
        <f t="shared" si="4"/>
        <v>{x1,x3,x4,x5}</v>
      </c>
      <c r="D36" s="1">
        <f t="shared" si="5"/>
        <v>4</v>
      </c>
      <c r="E36" s="1" t="str">
        <f t="shared" si="7"/>
        <v>x1,</v>
      </c>
      <c r="F36" s="1" t="str">
        <f t="shared" si="7"/>
        <v/>
      </c>
      <c r="G36" s="1" t="str">
        <f t="shared" si="7"/>
        <v>x3,</v>
      </c>
      <c r="H36" s="1" t="str">
        <f t="shared" si="7"/>
        <v>x4,</v>
      </c>
      <c r="I36" s="1" t="str">
        <f t="shared" si="7"/>
        <v>x5,</v>
      </c>
      <c r="J36" s="1" t="str">
        <f t="shared" si="7"/>
        <v/>
      </c>
      <c r="K36" s="1" t="str">
        <f t="shared" si="7"/>
        <v/>
      </c>
      <c r="L36" s="1" t="str">
        <f t="shared" si="7"/>
        <v/>
      </c>
      <c r="M36" s="1" t="str">
        <f t="shared" si="2"/>
        <v>x1,x3,x4,x5,</v>
      </c>
      <c r="N36" s="1" t="str">
        <f t="shared" si="3"/>
        <v>x1,x3,x4,x5</v>
      </c>
    </row>
    <row r="37" spans="2:14" x14ac:dyDescent="0.4">
      <c r="B37" s="1">
        <v>30</v>
      </c>
      <c r="C37" s="1" t="str">
        <f t="shared" si="4"/>
        <v>{x2,x3,x4,x5}</v>
      </c>
      <c r="D37" s="1">
        <f t="shared" si="5"/>
        <v>4</v>
      </c>
      <c r="E37" s="1" t="str">
        <f t="shared" si="7"/>
        <v/>
      </c>
      <c r="F37" s="1" t="str">
        <f t="shared" si="7"/>
        <v>x2,</v>
      </c>
      <c r="G37" s="1" t="str">
        <f t="shared" si="7"/>
        <v>x3,</v>
      </c>
      <c r="H37" s="1" t="str">
        <f t="shared" si="7"/>
        <v>x4,</v>
      </c>
      <c r="I37" s="1" t="str">
        <f t="shared" si="7"/>
        <v>x5,</v>
      </c>
      <c r="J37" s="1" t="str">
        <f t="shared" si="7"/>
        <v/>
      </c>
      <c r="K37" s="1" t="str">
        <f t="shared" si="7"/>
        <v/>
      </c>
      <c r="L37" s="1" t="str">
        <f t="shared" si="7"/>
        <v/>
      </c>
      <c r="M37" s="1" t="str">
        <f t="shared" si="2"/>
        <v>x2,x3,x4,x5,</v>
      </c>
      <c r="N37" s="1" t="str">
        <f t="shared" si="3"/>
        <v>x2,x3,x4,x5</v>
      </c>
    </row>
    <row r="38" spans="2:14" x14ac:dyDescent="0.4">
      <c r="B38" s="1">
        <v>31</v>
      </c>
      <c r="C38" s="1" t="str">
        <f t="shared" si="4"/>
        <v>{x1,x2,x3,x4,x5}</v>
      </c>
      <c r="D38" s="1">
        <f t="shared" si="5"/>
        <v>5</v>
      </c>
      <c r="E38" s="1" t="str">
        <f t="shared" si="7"/>
        <v>x1,</v>
      </c>
      <c r="F38" s="1" t="str">
        <f t="shared" si="7"/>
        <v>x2,</v>
      </c>
      <c r="G38" s="1" t="str">
        <f t="shared" si="7"/>
        <v>x3,</v>
      </c>
      <c r="H38" s="1" t="str">
        <f t="shared" si="7"/>
        <v>x4,</v>
      </c>
      <c r="I38" s="1" t="str">
        <f t="shared" si="7"/>
        <v>x5,</v>
      </c>
      <c r="J38" s="1" t="str">
        <f t="shared" si="7"/>
        <v/>
      </c>
      <c r="K38" s="1" t="str">
        <f t="shared" si="7"/>
        <v/>
      </c>
      <c r="L38" s="1" t="str">
        <f t="shared" si="7"/>
        <v/>
      </c>
      <c r="M38" s="1" t="str">
        <f t="shared" si="2"/>
        <v>x1,x2,x3,x4,x5,</v>
      </c>
      <c r="N38" s="1" t="str">
        <f t="shared" si="3"/>
        <v>x1,x2,x3,x4,x5</v>
      </c>
    </row>
    <row r="39" spans="2:14" x14ac:dyDescent="0.4">
      <c r="B39" s="1">
        <v>32</v>
      </c>
      <c r="C39" s="1" t="str">
        <f t="shared" si="4"/>
        <v>{x6}</v>
      </c>
      <c r="D39" s="1">
        <f t="shared" si="5"/>
        <v>1</v>
      </c>
      <c r="E39" s="1" t="str">
        <f t="shared" si="7"/>
        <v/>
      </c>
      <c r="F39" s="1" t="str">
        <f t="shared" si="7"/>
        <v/>
      </c>
      <c r="G39" s="1" t="str">
        <f t="shared" si="7"/>
        <v/>
      </c>
      <c r="H39" s="1" t="str">
        <f t="shared" si="7"/>
        <v/>
      </c>
      <c r="I39" s="1" t="str">
        <f t="shared" si="7"/>
        <v/>
      </c>
      <c r="J39" s="1" t="str">
        <f t="shared" si="7"/>
        <v>x6,</v>
      </c>
      <c r="K39" s="1" t="str">
        <f t="shared" si="7"/>
        <v/>
      </c>
      <c r="L39" s="1" t="str">
        <f t="shared" si="7"/>
        <v/>
      </c>
      <c r="M39" s="1" t="str">
        <f t="shared" si="2"/>
        <v>x6,</v>
      </c>
      <c r="N39" s="1" t="str">
        <f t="shared" si="3"/>
        <v>x6</v>
      </c>
    </row>
    <row r="40" spans="2:14" x14ac:dyDescent="0.4">
      <c r="B40" s="1">
        <v>33</v>
      </c>
      <c r="C40" s="1" t="str">
        <f t="shared" si="4"/>
        <v>{x1,x6}</v>
      </c>
      <c r="D40" s="1">
        <f t="shared" si="5"/>
        <v>2</v>
      </c>
      <c r="E40" s="1" t="str">
        <f t="shared" ref="E40:L55" si="8">IF(_xlfn.BITAND($B40,E$4),(E$2)&amp;",","")</f>
        <v>x1,</v>
      </c>
      <c r="F40" s="1" t="str">
        <f t="shared" si="8"/>
        <v/>
      </c>
      <c r="G40" s="1" t="str">
        <f t="shared" si="8"/>
        <v/>
      </c>
      <c r="H40" s="1" t="str">
        <f t="shared" si="8"/>
        <v/>
      </c>
      <c r="I40" s="1" t="str">
        <f t="shared" si="8"/>
        <v/>
      </c>
      <c r="J40" s="1" t="str">
        <f t="shared" si="8"/>
        <v>x6,</v>
      </c>
      <c r="K40" s="1" t="str">
        <f t="shared" si="8"/>
        <v/>
      </c>
      <c r="L40" s="1" t="str">
        <f t="shared" si="8"/>
        <v/>
      </c>
      <c r="M40" s="1" t="str">
        <f t="shared" si="2"/>
        <v>x1,x6,</v>
      </c>
      <c r="N40" s="1" t="str">
        <f t="shared" si="3"/>
        <v>x1,x6</v>
      </c>
    </row>
    <row r="41" spans="2:14" x14ac:dyDescent="0.4">
      <c r="B41" s="1">
        <v>34</v>
      </c>
      <c r="C41" s="1" t="str">
        <f t="shared" si="4"/>
        <v>{x2,x6}</v>
      </c>
      <c r="D41" s="1">
        <f t="shared" si="5"/>
        <v>2</v>
      </c>
      <c r="E41" s="1" t="str">
        <f t="shared" si="8"/>
        <v/>
      </c>
      <c r="F41" s="1" t="str">
        <f t="shared" si="8"/>
        <v>x2,</v>
      </c>
      <c r="G41" s="1" t="str">
        <f t="shared" si="8"/>
        <v/>
      </c>
      <c r="H41" s="1" t="str">
        <f t="shared" si="8"/>
        <v/>
      </c>
      <c r="I41" s="1" t="str">
        <f t="shared" si="8"/>
        <v/>
      </c>
      <c r="J41" s="1" t="str">
        <f t="shared" si="8"/>
        <v>x6,</v>
      </c>
      <c r="K41" s="1" t="str">
        <f t="shared" si="8"/>
        <v/>
      </c>
      <c r="L41" s="1" t="str">
        <f t="shared" si="8"/>
        <v/>
      </c>
      <c r="M41" s="1" t="str">
        <f t="shared" si="2"/>
        <v>x2,x6,</v>
      </c>
      <c r="N41" s="1" t="str">
        <f t="shared" si="3"/>
        <v>x2,x6</v>
      </c>
    </row>
    <row r="42" spans="2:14" x14ac:dyDescent="0.4">
      <c r="B42" s="1">
        <v>35</v>
      </c>
      <c r="C42" s="1" t="str">
        <f t="shared" si="4"/>
        <v>{x1,x2,x6}</v>
      </c>
      <c r="D42" s="1">
        <f t="shared" si="5"/>
        <v>3</v>
      </c>
      <c r="E42" s="1" t="str">
        <f t="shared" si="8"/>
        <v>x1,</v>
      </c>
      <c r="F42" s="1" t="str">
        <f t="shared" si="8"/>
        <v>x2,</v>
      </c>
      <c r="G42" s="1" t="str">
        <f t="shared" si="8"/>
        <v/>
      </c>
      <c r="H42" s="1" t="str">
        <f t="shared" si="8"/>
        <v/>
      </c>
      <c r="I42" s="1" t="str">
        <f t="shared" si="8"/>
        <v/>
      </c>
      <c r="J42" s="1" t="str">
        <f t="shared" si="8"/>
        <v>x6,</v>
      </c>
      <c r="K42" s="1" t="str">
        <f t="shared" si="8"/>
        <v/>
      </c>
      <c r="L42" s="1" t="str">
        <f t="shared" si="8"/>
        <v/>
      </c>
      <c r="M42" s="1" t="str">
        <f t="shared" si="2"/>
        <v>x1,x2,x6,</v>
      </c>
      <c r="N42" s="1" t="str">
        <f t="shared" si="3"/>
        <v>x1,x2,x6</v>
      </c>
    </row>
    <row r="43" spans="2:14" x14ac:dyDescent="0.4">
      <c r="B43" s="1">
        <v>36</v>
      </c>
      <c r="C43" s="1" t="str">
        <f t="shared" si="4"/>
        <v>{x3,x6}</v>
      </c>
      <c r="D43" s="1">
        <f t="shared" si="5"/>
        <v>2</v>
      </c>
      <c r="E43" s="1" t="str">
        <f t="shared" si="8"/>
        <v/>
      </c>
      <c r="F43" s="1" t="str">
        <f t="shared" si="8"/>
        <v/>
      </c>
      <c r="G43" s="1" t="str">
        <f t="shared" si="8"/>
        <v>x3,</v>
      </c>
      <c r="H43" s="1" t="str">
        <f t="shared" si="8"/>
        <v/>
      </c>
      <c r="I43" s="1" t="str">
        <f t="shared" si="8"/>
        <v/>
      </c>
      <c r="J43" s="1" t="str">
        <f t="shared" si="8"/>
        <v>x6,</v>
      </c>
      <c r="K43" s="1" t="str">
        <f t="shared" si="8"/>
        <v/>
      </c>
      <c r="L43" s="1" t="str">
        <f t="shared" si="8"/>
        <v/>
      </c>
      <c r="M43" s="1" t="str">
        <f t="shared" si="2"/>
        <v>x3,x6,</v>
      </c>
      <c r="N43" s="1" t="str">
        <f t="shared" si="3"/>
        <v>x3,x6</v>
      </c>
    </row>
    <row r="44" spans="2:14" x14ac:dyDescent="0.4">
      <c r="B44" s="1">
        <v>37</v>
      </c>
      <c r="C44" s="1" t="str">
        <f t="shared" si="4"/>
        <v>{x1,x3,x6}</v>
      </c>
      <c r="D44" s="1">
        <f t="shared" si="5"/>
        <v>3</v>
      </c>
      <c r="E44" s="1" t="str">
        <f t="shared" si="8"/>
        <v>x1,</v>
      </c>
      <c r="F44" s="1" t="str">
        <f t="shared" si="8"/>
        <v/>
      </c>
      <c r="G44" s="1" t="str">
        <f t="shared" si="8"/>
        <v>x3,</v>
      </c>
      <c r="H44" s="1" t="str">
        <f t="shared" si="8"/>
        <v/>
      </c>
      <c r="I44" s="1" t="str">
        <f t="shared" si="8"/>
        <v/>
      </c>
      <c r="J44" s="1" t="str">
        <f t="shared" si="8"/>
        <v>x6,</v>
      </c>
      <c r="K44" s="1" t="str">
        <f t="shared" si="8"/>
        <v/>
      </c>
      <c r="L44" s="1" t="str">
        <f t="shared" si="8"/>
        <v/>
      </c>
      <c r="M44" s="1" t="str">
        <f t="shared" si="2"/>
        <v>x1,x3,x6,</v>
      </c>
      <c r="N44" s="1" t="str">
        <f t="shared" si="3"/>
        <v>x1,x3,x6</v>
      </c>
    </row>
    <row r="45" spans="2:14" x14ac:dyDescent="0.4">
      <c r="B45" s="1">
        <v>38</v>
      </c>
      <c r="C45" s="1" t="str">
        <f t="shared" si="4"/>
        <v>{x2,x3,x6}</v>
      </c>
      <c r="D45" s="1">
        <f t="shared" si="5"/>
        <v>3</v>
      </c>
      <c r="E45" s="1" t="str">
        <f t="shared" si="8"/>
        <v/>
      </c>
      <c r="F45" s="1" t="str">
        <f t="shared" si="8"/>
        <v>x2,</v>
      </c>
      <c r="G45" s="1" t="str">
        <f t="shared" si="8"/>
        <v>x3,</v>
      </c>
      <c r="H45" s="1" t="str">
        <f t="shared" si="8"/>
        <v/>
      </c>
      <c r="I45" s="1" t="str">
        <f t="shared" si="8"/>
        <v/>
      </c>
      <c r="J45" s="1" t="str">
        <f t="shared" si="8"/>
        <v>x6,</v>
      </c>
      <c r="K45" s="1" t="str">
        <f t="shared" si="8"/>
        <v/>
      </c>
      <c r="L45" s="1" t="str">
        <f t="shared" si="8"/>
        <v/>
      </c>
      <c r="M45" s="1" t="str">
        <f t="shared" si="2"/>
        <v>x2,x3,x6,</v>
      </c>
      <c r="N45" s="1" t="str">
        <f t="shared" si="3"/>
        <v>x2,x3,x6</v>
      </c>
    </row>
    <row r="46" spans="2:14" x14ac:dyDescent="0.4">
      <c r="B46" s="1">
        <v>39</v>
      </c>
      <c r="C46" s="1" t="str">
        <f t="shared" si="4"/>
        <v>{x1,x2,x3,x6}</v>
      </c>
      <c r="D46" s="1">
        <f t="shared" si="5"/>
        <v>4</v>
      </c>
      <c r="E46" s="1" t="str">
        <f t="shared" si="8"/>
        <v>x1,</v>
      </c>
      <c r="F46" s="1" t="str">
        <f t="shared" si="8"/>
        <v>x2,</v>
      </c>
      <c r="G46" s="1" t="str">
        <f t="shared" si="8"/>
        <v>x3,</v>
      </c>
      <c r="H46" s="1" t="str">
        <f t="shared" si="8"/>
        <v/>
      </c>
      <c r="I46" s="1" t="str">
        <f t="shared" si="8"/>
        <v/>
      </c>
      <c r="J46" s="1" t="str">
        <f t="shared" si="8"/>
        <v>x6,</v>
      </c>
      <c r="K46" s="1" t="str">
        <f t="shared" si="8"/>
        <v/>
      </c>
      <c r="L46" s="1" t="str">
        <f t="shared" si="8"/>
        <v/>
      </c>
      <c r="M46" s="1" t="str">
        <f t="shared" si="2"/>
        <v>x1,x2,x3,x6,</v>
      </c>
      <c r="N46" s="1" t="str">
        <f t="shared" si="3"/>
        <v>x1,x2,x3,x6</v>
      </c>
    </row>
    <row r="47" spans="2:14" x14ac:dyDescent="0.4">
      <c r="B47" s="1">
        <v>40</v>
      </c>
      <c r="C47" s="1" t="str">
        <f t="shared" si="4"/>
        <v>{x4,x6}</v>
      </c>
      <c r="D47" s="1">
        <f t="shared" si="5"/>
        <v>2</v>
      </c>
      <c r="E47" s="1" t="str">
        <f t="shared" si="8"/>
        <v/>
      </c>
      <c r="F47" s="1" t="str">
        <f t="shared" si="8"/>
        <v/>
      </c>
      <c r="G47" s="1" t="str">
        <f t="shared" si="8"/>
        <v/>
      </c>
      <c r="H47" s="1" t="str">
        <f t="shared" si="8"/>
        <v>x4,</v>
      </c>
      <c r="I47" s="1" t="str">
        <f t="shared" si="8"/>
        <v/>
      </c>
      <c r="J47" s="1" t="str">
        <f t="shared" si="8"/>
        <v>x6,</v>
      </c>
      <c r="K47" s="1" t="str">
        <f t="shared" si="8"/>
        <v/>
      </c>
      <c r="L47" s="1" t="str">
        <f t="shared" si="8"/>
        <v/>
      </c>
      <c r="M47" s="1" t="str">
        <f t="shared" si="2"/>
        <v>x4,x6,</v>
      </c>
      <c r="N47" s="1" t="str">
        <f t="shared" si="3"/>
        <v>x4,x6</v>
      </c>
    </row>
    <row r="48" spans="2:14" x14ac:dyDescent="0.4">
      <c r="B48" s="1">
        <v>41</v>
      </c>
      <c r="C48" s="1" t="str">
        <f t="shared" si="4"/>
        <v>{x1,x4,x6}</v>
      </c>
      <c r="D48" s="1">
        <f t="shared" si="5"/>
        <v>3</v>
      </c>
      <c r="E48" s="1" t="str">
        <f t="shared" si="8"/>
        <v>x1,</v>
      </c>
      <c r="F48" s="1" t="str">
        <f t="shared" si="8"/>
        <v/>
      </c>
      <c r="G48" s="1" t="str">
        <f t="shared" si="8"/>
        <v/>
      </c>
      <c r="H48" s="1" t="str">
        <f t="shared" si="8"/>
        <v>x4,</v>
      </c>
      <c r="I48" s="1" t="str">
        <f t="shared" si="8"/>
        <v/>
      </c>
      <c r="J48" s="1" t="str">
        <f t="shared" si="8"/>
        <v>x6,</v>
      </c>
      <c r="K48" s="1" t="str">
        <f t="shared" si="8"/>
        <v/>
      </c>
      <c r="L48" s="1" t="str">
        <f t="shared" si="8"/>
        <v/>
      </c>
      <c r="M48" s="1" t="str">
        <f t="shared" si="2"/>
        <v>x1,x4,x6,</v>
      </c>
      <c r="N48" s="1" t="str">
        <f t="shared" si="3"/>
        <v>x1,x4,x6</v>
      </c>
    </row>
    <row r="49" spans="2:14" x14ac:dyDescent="0.4">
      <c r="B49" s="1">
        <v>42</v>
      </c>
      <c r="C49" s="1" t="str">
        <f t="shared" si="4"/>
        <v>{x2,x4,x6}</v>
      </c>
      <c r="D49" s="1">
        <f t="shared" si="5"/>
        <v>3</v>
      </c>
      <c r="E49" s="1" t="str">
        <f t="shared" si="8"/>
        <v/>
      </c>
      <c r="F49" s="1" t="str">
        <f t="shared" si="8"/>
        <v>x2,</v>
      </c>
      <c r="G49" s="1" t="str">
        <f t="shared" si="8"/>
        <v/>
      </c>
      <c r="H49" s="1" t="str">
        <f t="shared" si="8"/>
        <v>x4,</v>
      </c>
      <c r="I49" s="1" t="str">
        <f t="shared" si="8"/>
        <v/>
      </c>
      <c r="J49" s="1" t="str">
        <f t="shared" si="8"/>
        <v>x6,</v>
      </c>
      <c r="K49" s="1" t="str">
        <f t="shared" si="8"/>
        <v/>
      </c>
      <c r="L49" s="1" t="str">
        <f t="shared" si="8"/>
        <v/>
      </c>
      <c r="M49" s="1" t="str">
        <f t="shared" si="2"/>
        <v>x2,x4,x6,</v>
      </c>
      <c r="N49" s="1" t="str">
        <f t="shared" si="3"/>
        <v>x2,x4,x6</v>
      </c>
    </row>
    <row r="50" spans="2:14" x14ac:dyDescent="0.4">
      <c r="B50" s="1">
        <v>43</v>
      </c>
      <c r="C50" s="1" t="str">
        <f t="shared" si="4"/>
        <v>{x1,x2,x4,x6}</v>
      </c>
      <c r="D50" s="1">
        <f t="shared" si="5"/>
        <v>4</v>
      </c>
      <c r="E50" s="1" t="str">
        <f t="shared" si="8"/>
        <v>x1,</v>
      </c>
      <c r="F50" s="1" t="str">
        <f t="shared" si="8"/>
        <v>x2,</v>
      </c>
      <c r="G50" s="1" t="str">
        <f t="shared" si="8"/>
        <v/>
      </c>
      <c r="H50" s="1" t="str">
        <f t="shared" si="8"/>
        <v>x4,</v>
      </c>
      <c r="I50" s="1" t="str">
        <f t="shared" si="8"/>
        <v/>
      </c>
      <c r="J50" s="1" t="str">
        <f t="shared" si="8"/>
        <v>x6,</v>
      </c>
      <c r="K50" s="1" t="str">
        <f t="shared" si="8"/>
        <v/>
      </c>
      <c r="L50" s="1" t="str">
        <f t="shared" si="8"/>
        <v/>
      </c>
      <c r="M50" s="1" t="str">
        <f t="shared" si="2"/>
        <v>x1,x2,x4,x6,</v>
      </c>
      <c r="N50" s="1" t="str">
        <f t="shared" si="3"/>
        <v>x1,x2,x4,x6</v>
      </c>
    </row>
    <row r="51" spans="2:14" x14ac:dyDescent="0.4">
      <c r="B51" s="1">
        <v>44</v>
      </c>
      <c r="C51" s="1" t="str">
        <f t="shared" si="4"/>
        <v>{x3,x4,x6}</v>
      </c>
      <c r="D51" s="1">
        <f t="shared" si="5"/>
        <v>3</v>
      </c>
      <c r="E51" s="1" t="str">
        <f t="shared" si="8"/>
        <v/>
      </c>
      <c r="F51" s="1" t="str">
        <f t="shared" si="8"/>
        <v/>
      </c>
      <c r="G51" s="1" t="str">
        <f t="shared" si="8"/>
        <v>x3,</v>
      </c>
      <c r="H51" s="1" t="str">
        <f t="shared" si="8"/>
        <v>x4,</v>
      </c>
      <c r="I51" s="1" t="str">
        <f t="shared" si="8"/>
        <v/>
      </c>
      <c r="J51" s="1" t="str">
        <f t="shared" si="8"/>
        <v>x6,</v>
      </c>
      <c r="K51" s="1" t="str">
        <f t="shared" si="8"/>
        <v/>
      </c>
      <c r="L51" s="1" t="str">
        <f t="shared" si="8"/>
        <v/>
      </c>
      <c r="M51" s="1" t="str">
        <f t="shared" si="2"/>
        <v>x3,x4,x6,</v>
      </c>
      <c r="N51" s="1" t="str">
        <f t="shared" si="3"/>
        <v>x3,x4,x6</v>
      </c>
    </row>
    <row r="52" spans="2:14" x14ac:dyDescent="0.4">
      <c r="B52" s="1">
        <v>45</v>
      </c>
      <c r="C52" s="1" t="str">
        <f t="shared" si="4"/>
        <v>{x1,x3,x4,x6}</v>
      </c>
      <c r="D52" s="1">
        <f t="shared" si="5"/>
        <v>4</v>
      </c>
      <c r="E52" s="1" t="str">
        <f t="shared" si="8"/>
        <v>x1,</v>
      </c>
      <c r="F52" s="1" t="str">
        <f t="shared" si="8"/>
        <v/>
      </c>
      <c r="G52" s="1" t="str">
        <f t="shared" si="8"/>
        <v>x3,</v>
      </c>
      <c r="H52" s="1" t="str">
        <f t="shared" si="8"/>
        <v>x4,</v>
      </c>
      <c r="I52" s="1" t="str">
        <f t="shared" si="8"/>
        <v/>
      </c>
      <c r="J52" s="1" t="str">
        <f t="shared" si="8"/>
        <v>x6,</v>
      </c>
      <c r="K52" s="1" t="str">
        <f t="shared" si="8"/>
        <v/>
      </c>
      <c r="L52" s="1" t="str">
        <f t="shared" si="8"/>
        <v/>
      </c>
      <c r="M52" s="1" t="str">
        <f t="shared" si="2"/>
        <v>x1,x3,x4,x6,</v>
      </c>
      <c r="N52" s="1" t="str">
        <f t="shared" si="3"/>
        <v>x1,x3,x4,x6</v>
      </c>
    </row>
    <row r="53" spans="2:14" x14ac:dyDescent="0.4">
      <c r="B53" s="1">
        <v>46</v>
      </c>
      <c r="C53" s="1" t="str">
        <f t="shared" si="4"/>
        <v>{x2,x3,x4,x6}</v>
      </c>
      <c r="D53" s="1">
        <f t="shared" si="5"/>
        <v>4</v>
      </c>
      <c r="E53" s="1" t="str">
        <f t="shared" si="8"/>
        <v/>
      </c>
      <c r="F53" s="1" t="str">
        <f t="shared" si="8"/>
        <v>x2,</v>
      </c>
      <c r="G53" s="1" t="str">
        <f t="shared" si="8"/>
        <v>x3,</v>
      </c>
      <c r="H53" s="1" t="str">
        <f t="shared" si="8"/>
        <v>x4,</v>
      </c>
      <c r="I53" s="1" t="str">
        <f t="shared" si="8"/>
        <v/>
      </c>
      <c r="J53" s="1" t="str">
        <f t="shared" si="8"/>
        <v>x6,</v>
      </c>
      <c r="K53" s="1" t="str">
        <f t="shared" si="8"/>
        <v/>
      </c>
      <c r="L53" s="1" t="str">
        <f t="shared" si="8"/>
        <v/>
      </c>
      <c r="M53" s="1" t="str">
        <f t="shared" si="2"/>
        <v>x2,x3,x4,x6,</v>
      </c>
      <c r="N53" s="1" t="str">
        <f t="shared" si="3"/>
        <v>x2,x3,x4,x6</v>
      </c>
    </row>
    <row r="54" spans="2:14" x14ac:dyDescent="0.4">
      <c r="B54" s="1">
        <v>47</v>
      </c>
      <c r="C54" s="1" t="str">
        <f t="shared" si="4"/>
        <v>{x1,x2,x3,x4,x6}</v>
      </c>
      <c r="D54" s="1">
        <f t="shared" si="5"/>
        <v>5</v>
      </c>
      <c r="E54" s="1" t="str">
        <f t="shared" si="8"/>
        <v>x1,</v>
      </c>
      <c r="F54" s="1" t="str">
        <f t="shared" si="8"/>
        <v>x2,</v>
      </c>
      <c r="G54" s="1" t="str">
        <f t="shared" si="8"/>
        <v>x3,</v>
      </c>
      <c r="H54" s="1" t="str">
        <f t="shared" si="8"/>
        <v>x4,</v>
      </c>
      <c r="I54" s="1" t="str">
        <f t="shared" si="8"/>
        <v/>
      </c>
      <c r="J54" s="1" t="str">
        <f t="shared" si="8"/>
        <v>x6,</v>
      </c>
      <c r="K54" s="1" t="str">
        <f t="shared" si="8"/>
        <v/>
      </c>
      <c r="L54" s="1" t="str">
        <f t="shared" si="8"/>
        <v/>
      </c>
      <c r="M54" s="1" t="str">
        <f t="shared" si="2"/>
        <v>x1,x2,x3,x4,x6,</v>
      </c>
      <c r="N54" s="1" t="str">
        <f t="shared" si="3"/>
        <v>x1,x2,x3,x4,x6</v>
      </c>
    </row>
    <row r="55" spans="2:14" x14ac:dyDescent="0.4">
      <c r="B55" s="1">
        <v>48</v>
      </c>
      <c r="C55" s="1" t="str">
        <f t="shared" si="4"/>
        <v>{x5,x6}</v>
      </c>
      <c r="D55" s="1">
        <f t="shared" si="5"/>
        <v>2</v>
      </c>
      <c r="E55" s="1" t="str">
        <f t="shared" si="8"/>
        <v/>
      </c>
      <c r="F55" s="1" t="str">
        <f t="shared" si="8"/>
        <v/>
      </c>
      <c r="G55" s="1" t="str">
        <f t="shared" si="8"/>
        <v/>
      </c>
      <c r="H55" s="1" t="str">
        <f t="shared" si="8"/>
        <v/>
      </c>
      <c r="I55" s="1" t="str">
        <f t="shared" si="8"/>
        <v>x5,</v>
      </c>
      <c r="J55" s="1" t="str">
        <f t="shared" si="8"/>
        <v>x6,</v>
      </c>
      <c r="K55" s="1" t="str">
        <f t="shared" si="8"/>
        <v/>
      </c>
      <c r="L55" s="1" t="str">
        <f t="shared" si="8"/>
        <v/>
      </c>
      <c r="M55" s="1" t="str">
        <f t="shared" si="2"/>
        <v>x5,x6,</v>
      </c>
      <c r="N55" s="1" t="str">
        <f t="shared" si="3"/>
        <v>x5,x6</v>
      </c>
    </row>
    <row r="56" spans="2:14" x14ac:dyDescent="0.4">
      <c r="B56" s="1">
        <v>49</v>
      </c>
      <c r="C56" s="1" t="str">
        <f t="shared" si="4"/>
        <v>{x1,x5,x6}</v>
      </c>
      <c r="D56" s="1">
        <f t="shared" si="5"/>
        <v>3</v>
      </c>
      <c r="E56" s="1" t="str">
        <f t="shared" ref="E56:L71" si="9">IF(_xlfn.BITAND($B56,E$4),(E$2)&amp;",","")</f>
        <v>x1,</v>
      </c>
      <c r="F56" s="1" t="str">
        <f t="shared" si="9"/>
        <v/>
      </c>
      <c r="G56" s="1" t="str">
        <f t="shared" si="9"/>
        <v/>
      </c>
      <c r="H56" s="1" t="str">
        <f t="shared" si="9"/>
        <v/>
      </c>
      <c r="I56" s="1" t="str">
        <f t="shared" si="9"/>
        <v>x5,</v>
      </c>
      <c r="J56" s="1" t="str">
        <f t="shared" si="9"/>
        <v>x6,</v>
      </c>
      <c r="K56" s="1" t="str">
        <f t="shared" si="9"/>
        <v/>
      </c>
      <c r="L56" s="1" t="str">
        <f t="shared" si="9"/>
        <v/>
      </c>
      <c r="M56" s="1" t="str">
        <f t="shared" si="2"/>
        <v>x1,x5,x6,</v>
      </c>
      <c r="N56" s="1" t="str">
        <f t="shared" si="3"/>
        <v>x1,x5,x6</v>
      </c>
    </row>
    <row r="57" spans="2:14" x14ac:dyDescent="0.4">
      <c r="B57" s="1">
        <v>50</v>
      </c>
      <c r="C57" s="1" t="str">
        <f t="shared" si="4"/>
        <v>{x2,x5,x6}</v>
      </c>
      <c r="D57" s="1">
        <f t="shared" si="5"/>
        <v>3</v>
      </c>
      <c r="E57" s="1" t="str">
        <f t="shared" si="9"/>
        <v/>
      </c>
      <c r="F57" s="1" t="str">
        <f t="shared" si="9"/>
        <v>x2,</v>
      </c>
      <c r="G57" s="1" t="str">
        <f t="shared" si="9"/>
        <v/>
      </c>
      <c r="H57" s="1" t="str">
        <f t="shared" si="9"/>
        <v/>
      </c>
      <c r="I57" s="1" t="str">
        <f t="shared" si="9"/>
        <v>x5,</v>
      </c>
      <c r="J57" s="1" t="str">
        <f t="shared" si="9"/>
        <v>x6,</v>
      </c>
      <c r="K57" s="1" t="str">
        <f t="shared" si="9"/>
        <v/>
      </c>
      <c r="L57" s="1" t="str">
        <f t="shared" si="9"/>
        <v/>
      </c>
      <c r="M57" s="1" t="str">
        <f t="shared" si="2"/>
        <v>x2,x5,x6,</v>
      </c>
      <c r="N57" s="1" t="str">
        <f t="shared" si="3"/>
        <v>x2,x5,x6</v>
      </c>
    </row>
    <row r="58" spans="2:14" x14ac:dyDescent="0.4">
      <c r="B58" s="1">
        <v>51</v>
      </c>
      <c r="C58" s="1" t="str">
        <f t="shared" si="4"/>
        <v>{x1,x2,x5,x6}</v>
      </c>
      <c r="D58" s="1">
        <f t="shared" si="5"/>
        <v>4</v>
      </c>
      <c r="E58" s="1" t="str">
        <f t="shared" si="9"/>
        <v>x1,</v>
      </c>
      <c r="F58" s="1" t="str">
        <f t="shared" si="9"/>
        <v>x2,</v>
      </c>
      <c r="G58" s="1" t="str">
        <f t="shared" si="9"/>
        <v/>
      </c>
      <c r="H58" s="1" t="str">
        <f t="shared" si="9"/>
        <v/>
      </c>
      <c r="I58" s="1" t="str">
        <f t="shared" si="9"/>
        <v>x5,</v>
      </c>
      <c r="J58" s="1" t="str">
        <f t="shared" si="9"/>
        <v>x6,</v>
      </c>
      <c r="K58" s="1" t="str">
        <f t="shared" si="9"/>
        <v/>
      </c>
      <c r="L58" s="1" t="str">
        <f t="shared" si="9"/>
        <v/>
      </c>
      <c r="M58" s="1" t="str">
        <f t="shared" si="2"/>
        <v>x1,x2,x5,x6,</v>
      </c>
      <c r="N58" s="1" t="str">
        <f t="shared" si="3"/>
        <v>x1,x2,x5,x6</v>
      </c>
    </row>
    <row r="59" spans="2:14" x14ac:dyDescent="0.4">
      <c r="B59" s="1">
        <v>52</v>
      </c>
      <c r="C59" s="1" t="str">
        <f t="shared" si="4"/>
        <v>{x3,x5,x6}</v>
      </c>
      <c r="D59" s="1">
        <f t="shared" si="5"/>
        <v>3</v>
      </c>
      <c r="E59" s="1" t="str">
        <f t="shared" si="9"/>
        <v/>
      </c>
      <c r="F59" s="1" t="str">
        <f t="shared" si="9"/>
        <v/>
      </c>
      <c r="G59" s="1" t="str">
        <f t="shared" si="9"/>
        <v>x3,</v>
      </c>
      <c r="H59" s="1" t="str">
        <f t="shared" si="9"/>
        <v/>
      </c>
      <c r="I59" s="1" t="str">
        <f t="shared" si="9"/>
        <v>x5,</v>
      </c>
      <c r="J59" s="1" t="str">
        <f t="shared" si="9"/>
        <v>x6,</v>
      </c>
      <c r="K59" s="1" t="str">
        <f t="shared" si="9"/>
        <v/>
      </c>
      <c r="L59" s="1" t="str">
        <f t="shared" si="9"/>
        <v/>
      </c>
      <c r="M59" s="1" t="str">
        <f t="shared" si="2"/>
        <v>x3,x5,x6,</v>
      </c>
      <c r="N59" s="1" t="str">
        <f t="shared" si="3"/>
        <v>x3,x5,x6</v>
      </c>
    </row>
    <row r="60" spans="2:14" x14ac:dyDescent="0.4">
      <c r="B60" s="1">
        <v>53</v>
      </c>
      <c r="C60" s="1" t="str">
        <f t="shared" si="4"/>
        <v>{x1,x3,x5,x6}</v>
      </c>
      <c r="D60" s="1">
        <f t="shared" si="5"/>
        <v>4</v>
      </c>
      <c r="E60" s="1" t="str">
        <f t="shared" si="9"/>
        <v>x1,</v>
      </c>
      <c r="F60" s="1" t="str">
        <f t="shared" si="9"/>
        <v/>
      </c>
      <c r="G60" s="1" t="str">
        <f t="shared" si="9"/>
        <v>x3,</v>
      </c>
      <c r="H60" s="1" t="str">
        <f t="shared" si="9"/>
        <v/>
      </c>
      <c r="I60" s="1" t="str">
        <f t="shared" si="9"/>
        <v>x5,</v>
      </c>
      <c r="J60" s="1" t="str">
        <f t="shared" si="9"/>
        <v>x6,</v>
      </c>
      <c r="K60" s="1" t="str">
        <f t="shared" si="9"/>
        <v/>
      </c>
      <c r="L60" s="1" t="str">
        <f t="shared" si="9"/>
        <v/>
      </c>
      <c r="M60" s="1" t="str">
        <f t="shared" si="2"/>
        <v>x1,x3,x5,x6,</v>
      </c>
      <c r="N60" s="1" t="str">
        <f t="shared" si="3"/>
        <v>x1,x3,x5,x6</v>
      </c>
    </row>
    <row r="61" spans="2:14" x14ac:dyDescent="0.4">
      <c r="B61" s="1">
        <v>54</v>
      </c>
      <c r="C61" s="1" t="str">
        <f t="shared" si="4"/>
        <v>{x2,x3,x5,x6}</v>
      </c>
      <c r="D61" s="1">
        <f t="shared" si="5"/>
        <v>4</v>
      </c>
      <c r="E61" s="1" t="str">
        <f t="shared" si="9"/>
        <v/>
      </c>
      <c r="F61" s="1" t="str">
        <f t="shared" si="9"/>
        <v>x2,</v>
      </c>
      <c r="G61" s="1" t="str">
        <f t="shared" si="9"/>
        <v>x3,</v>
      </c>
      <c r="H61" s="1" t="str">
        <f t="shared" si="9"/>
        <v/>
      </c>
      <c r="I61" s="1" t="str">
        <f t="shared" si="9"/>
        <v>x5,</v>
      </c>
      <c r="J61" s="1" t="str">
        <f t="shared" si="9"/>
        <v>x6,</v>
      </c>
      <c r="K61" s="1" t="str">
        <f t="shared" si="9"/>
        <v/>
      </c>
      <c r="L61" s="1" t="str">
        <f t="shared" si="9"/>
        <v/>
      </c>
      <c r="M61" s="1" t="str">
        <f t="shared" si="2"/>
        <v>x2,x3,x5,x6,</v>
      </c>
      <c r="N61" s="1" t="str">
        <f t="shared" si="3"/>
        <v>x2,x3,x5,x6</v>
      </c>
    </row>
    <row r="62" spans="2:14" x14ac:dyDescent="0.4">
      <c r="B62" s="1">
        <v>55</v>
      </c>
      <c r="C62" s="1" t="str">
        <f t="shared" si="4"/>
        <v>{x1,x2,x3,x5,x6}</v>
      </c>
      <c r="D62" s="1">
        <f t="shared" si="5"/>
        <v>5</v>
      </c>
      <c r="E62" s="1" t="str">
        <f t="shared" si="9"/>
        <v>x1,</v>
      </c>
      <c r="F62" s="1" t="str">
        <f t="shared" si="9"/>
        <v>x2,</v>
      </c>
      <c r="G62" s="1" t="str">
        <f t="shared" si="9"/>
        <v>x3,</v>
      </c>
      <c r="H62" s="1" t="str">
        <f t="shared" si="9"/>
        <v/>
      </c>
      <c r="I62" s="1" t="str">
        <f t="shared" si="9"/>
        <v>x5,</v>
      </c>
      <c r="J62" s="1" t="str">
        <f t="shared" si="9"/>
        <v>x6,</v>
      </c>
      <c r="K62" s="1" t="str">
        <f t="shared" si="9"/>
        <v/>
      </c>
      <c r="L62" s="1" t="str">
        <f t="shared" si="9"/>
        <v/>
      </c>
      <c r="M62" s="1" t="str">
        <f t="shared" si="2"/>
        <v>x1,x2,x3,x5,x6,</v>
      </c>
      <c r="N62" s="1" t="str">
        <f t="shared" si="3"/>
        <v>x1,x2,x3,x5,x6</v>
      </c>
    </row>
    <row r="63" spans="2:14" x14ac:dyDescent="0.4">
      <c r="B63" s="1">
        <v>56</v>
      </c>
      <c r="C63" s="1" t="str">
        <f t="shared" si="4"/>
        <v>{x4,x5,x6}</v>
      </c>
      <c r="D63" s="1">
        <f t="shared" si="5"/>
        <v>3</v>
      </c>
      <c r="E63" s="1" t="str">
        <f t="shared" si="9"/>
        <v/>
      </c>
      <c r="F63" s="1" t="str">
        <f t="shared" si="9"/>
        <v/>
      </c>
      <c r="G63" s="1" t="str">
        <f t="shared" si="9"/>
        <v/>
      </c>
      <c r="H63" s="1" t="str">
        <f t="shared" si="9"/>
        <v>x4,</v>
      </c>
      <c r="I63" s="1" t="str">
        <f t="shared" si="9"/>
        <v>x5,</v>
      </c>
      <c r="J63" s="1" t="str">
        <f t="shared" si="9"/>
        <v>x6,</v>
      </c>
      <c r="K63" s="1" t="str">
        <f t="shared" si="9"/>
        <v/>
      </c>
      <c r="L63" s="1" t="str">
        <f t="shared" si="9"/>
        <v/>
      </c>
      <c r="M63" s="1" t="str">
        <f t="shared" si="2"/>
        <v>x4,x5,x6,</v>
      </c>
      <c r="N63" s="1" t="str">
        <f t="shared" si="3"/>
        <v>x4,x5,x6</v>
      </c>
    </row>
    <row r="64" spans="2:14" x14ac:dyDescent="0.4">
      <c r="B64" s="1">
        <v>57</v>
      </c>
      <c r="C64" s="1" t="str">
        <f t="shared" si="4"/>
        <v>{x1,x4,x5,x6}</v>
      </c>
      <c r="D64" s="1">
        <f t="shared" si="5"/>
        <v>4</v>
      </c>
      <c r="E64" s="1" t="str">
        <f t="shared" si="9"/>
        <v>x1,</v>
      </c>
      <c r="F64" s="1" t="str">
        <f t="shared" si="9"/>
        <v/>
      </c>
      <c r="G64" s="1" t="str">
        <f t="shared" si="9"/>
        <v/>
      </c>
      <c r="H64" s="1" t="str">
        <f t="shared" si="9"/>
        <v>x4,</v>
      </c>
      <c r="I64" s="1" t="str">
        <f t="shared" si="9"/>
        <v>x5,</v>
      </c>
      <c r="J64" s="1" t="str">
        <f t="shared" si="9"/>
        <v>x6,</v>
      </c>
      <c r="K64" s="1" t="str">
        <f t="shared" si="9"/>
        <v/>
      </c>
      <c r="L64" s="1" t="str">
        <f t="shared" si="9"/>
        <v/>
      </c>
      <c r="M64" s="1" t="str">
        <f t="shared" si="2"/>
        <v>x1,x4,x5,x6,</v>
      </c>
      <c r="N64" s="1" t="str">
        <f t="shared" si="3"/>
        <v>x1,x4,x5,x6</v>
      </c>
    </row>
    <row r="65" spans="2:14" x14ac:dyDescent="0.4">
      <c r="B65" s="1">
        <v>58</v>
      </c>
      <c r="C65" s="1" t="str">
        <f t="shared" si="4"/>
        <v>{x2,x4,x5,x6}</v>
      </c>
      <c r="D65" s="1">
        <f t="shared" si="5"/>
        <v>4</v>
      </c>
      <c r="E65" s="1" t="str">
        <f t="shared" si="9"/>
        <v/>
      </c>
      <c r="F65" s="1" t="str">
        <f t="shared" si="9"/>
        <v>x2,</v>
      </c>
      <c r="G65" s="1" t="str">
        <f t="shared" si="9"/>
        <v/>
      </c>
      <c r="H65" s="1" t="str">
        <f t="shared" si="9"/>
        <v>x4,</v>
      </c>
      <c r="I65" s="1" t="str">
        <f t="shared" si="9"/>
        <v>x5,</v>
      </c>
      <c r="J65" s="1" t="str">
        <f t="shared" si="9"/>
        <v>x6,</v>
      </c>
      <c r="K65" s="1" t="str">
        <f t="shared" si="9"/>
        <v/>
      </c>
      <c r="L65" s="1" t="str">
        <f t="shared" si="9"/>
        <v/>
      </c>
      <c r="M65" s="1" t="str">
        <f t="shared" si="2"/>
        <v>x2,x4,x5,x6,</v>
      </c>
      <c r="N65" s="1" t="str">
        <f t="shared" si="3"/>
        <v>x2,x4,x5,x6</v>
      </c>
    </row>
    <row r="66" spans="2:14" x14ac:dyDescent="0.4">
      <c r="B66" s="1">
        <v>59</v>
      </c>
      <c r="C66" s="1" t="str">
        <f t="shared" si="4"/>
        <v>{x1,x2,x4,x5,x6}</v>
      </c>
      <c r="D66" s="1">
        <f t="shared" si="5"/>
        <v>5</v>
      </c>
      <c r="E66" s="1" t="str">
        <f t="shared" si="9"/>
        <v>x1,</v>
      </c>
      <c r="F66" s="1" t="str">
        <f t="shared" si="9"/>
        <v>x2,</v>
      </c>
      <c r="G66" s="1" t="str">
        <f t="shared" si="9"/>
        <v/>
      </c>
      <c r="H66" s="1" t="str">
        <f t="shared" si="9"/>
        <v>x4,</v>
      </c>
      <c r="I66" s="1" t="str">
        <f t="shared" si="9"/>
        <v>x5,</v>
      </c>
      <c r="J66" s="1" t="str">
        <f t="shared" si="9"/>
        <v>x6,</v>
      </c>
      <c r="K66" s="1" t="str">
        <f t="shared" si="9"/>
        <v/>
      </c>
      <c r="L66" s="1" t="str">
        <f t="shared" si="9"/>
        <v/>
      </c>
      <c r="M66" s="1" t="str">
        <f t="shared" si="2"/>
        <v>x1,x2,x4,x5,x6,</v>
      </c>
      <c r="N66" s="1" t="str">
        <f t="shared" si="3"/>
        <v>x1,x2,x4,x5,x6</v>
      </c>
    </row>
    <row r="67" spans="2:14" x14ac:dyDescent="0.4">
      <c r="B67" s="1">
        <v>60</v>
      </c>
      <c r="C67" s="1" t="str">
        <f t="shared" si="4"/>
        <v>{x3,x4,x5,x6}</v>
      </c>
      <c r="D67" s="1">
        <f t="shared" si="5"/>
        <v>4</v>
      </c>
      <c r="E67" s="1" t="str">
        <f t="shared" si="9"/>
        <v/>
      </c>
      <c r="F67" s="1" t="str">
        <f t="shared" si="9"/>
        <v/>
      </c>
      <c r="G67" s="1" t="str">
        <f t="shared" si="9"/>
        <v>x3,</v>
      </c>
      <c r="H67" s="1" t="str">
        <f t="shared" si="9"/>
        <v>x4,</v>
      </c>
      <c r="I67" s="1" t="str">
        <f t="shared" si="9"/>
        <v>x5,</v>
      </c>
      <c r="J67" s="1" t="str">
        <f t="shared" si="9"/>
        <v>x6,</v>
      </c>
      <c r="K67" s="1" t="str">
        <f t="shared" si="9"/>
        <v/>
      </c>
      <c r="L67" s="1" t="str">
        <f t="shared" si="9"/>
        <v/>
      </c>
      <c r="M67" s="1" t="str">
        <f t="shared" si="2"/>
        <v>x3,x4,x5,x6,</v>
      </c>
      <c r="N67" s="1" t="str">
        <f t="shared" si="3"/>
        <v>x3,x4,x5,x6</v>
      </c>
    </row>
    <row r="68" spans="2:14" x14ac:dyDescent="0.4">
      <c r="B68" s="1">
        <v>61</v>
      </c>
      <c r="C68" s="1" t="str">
        <f t="shared" si="4"/>
        <v>{x1,x3,x4,x5,x6}</v>
      </c>
      <c r="D68" s="1">
        <f t="shared" si="5"/>
        <v>5</v>
      </c>
      <c r="E68" s="1" t="str">
        <f t="shared" si="9"/>
        <v>x1,</v>
      </c>
      <c r="F68" s="1" t="str">
        <f t="shared" si="9"/>
        <v/>
      </c>
      <c r="G68" s="1" t="str">
        <f t="shared" si="9"/>
        <v>x3,</v>
      </c>
      <c r="H68" s="1" t="str">
        <f t="shared" si="9"/>
        <v>x4,</v>
      </c>
      <c r="I68" s="1" t="str">
        <f t="shared" si="9"/>
        <v>x5,</v>
      </c>
      <c r="J68" s="1" t="str">
        <f t="shared" si="9"/>
        <v>x6,</v>
      </c>
      <c r="K68" s="1" t="str">
        <f t="shared" si="9"/>
        <v/>
      </c>
      <c r="L68" s="1" t="str">
        <f t="shared" si="9"/>
        <v/>
      </c>
      <c r="M68" s="1" t="str">
        <f t="shared" si="2"/>
        <v>x1,x3,x4,x5,x6,</v>
      </c>
      <c r="N68" s="1" t="str">
        <f t="shared" si="3"/>
        <v>x1,x3,x4,x5,x6</v>
      </c>
    </row>
    <row r="69" spans="2:14" x14ac:dyDescent="0.4">
      <c r="B69" s="1">
        <v>62</v>
      </c>
      <c r="C69" s="1" t="str">
        <f t="shared" si="4"/>
        <v>{x2,x3,x4,x5,x6}</v>
      </c>
      <c r="D69" s="1">
        <f t="shared" si="5"/>
        <v>5</v>
      </c>
      <c r="E69" s="1" t="str">
        <f t="shared" si="9"/>
        <v/>
      </c>
      <c r="F69" s="1" t="str">
        <f t="shared" si="9"/>
        <v>x2,</v>
      </c>
      <c r="G69" s="1" t="str">
        <f t="shared" si="9"/>
        <v>x3,</v>
      </c>
      <c r="H69" s="1" t="str">
        <f t="shared" si="9"/>
        <v>x4,</v>
      </c>
      <c r="I69" s="1" t="str">
        <f t="shared" si="9"/>
        <v>x5,</v>
      </c>
      <c r="J69" s="1" t="str">
        <f t="shared" si="9"/>
        <v>x6,</v>
      </c>
      <c r="K69" s="1" t="str">
        <f t="shared" si="9"/>
        <v/>
      </c>
      <c r="L69" s="1" t="str">
        <f t="shared" si="9"/>
        <v/>
      </c>
      <c r="M69" s="1" t="str">
        <f t="shared" si="2"/>
        <v>x2,x3,x4,x5,x6,</v>
      </c>
      <c r="N69" s="1" t="str">
        <f t="shared" si="3"/>
        <v>x2,x3,x4,x5,x6</v>
      </c>
    </row>
    <row r="70" spans="2:14" x14ac:dyDescent="0.4">
      <c r="B70" s="1">
        <v>63</v>
      </c>
      <c r="C70" s="1" t="str">
        <f t="shared" si="4"/>
        <v>{x1,x2,x3,x4,x5,x6}</v>
      </c>
      <c r="D70" s="1">
        <f t="shared" si="5"/>
        <v>6</v>
      </c>
      <c r="E70" s="1" t="str">
        <f t="shared" si="9"/>
        <v>x1,</v>
      </c>
      <c r="F70" s="1" t="str">
        <f t="shared" si="9"/>
        <v>x2,</v>
      </c>
      <c r="G70" s="1" t="str">
        <f t="shared" si="9"/>
        <v>x3,</v>
      </c>
      <c r="H70" s="1" t="str">
        <f t="shared" si="9"/>
        <v>x4,</v>
      </c>
      <c r="I70" s="1" t="str">
        <f t="shared" si="9"/>
        <v>x5,</v>
      </c>
      <c r="J70" s="1" t="str">
        <f t="shared" si="9"/>
        <v>x6,</v>
      </c>
      <c r="K70" s="1" t="str">
        <f t="shared" si="9"/>
        <v/>
      </c>
      <c r="L70" s="1" t="str">
        <f t="shared" si="9"/>
        <v/>
      </c>
      <c r="M70" s="1" t="str">
        <f t="shared" si="2"/>
        <v>x1,x2,x3,x4,x5,x6,</v>
      </c>
      <c r="N70" s="1" t="str">
        <f t="shared" si="3"/>
        <v>x1,x2,x3,x4,x5,x6</v>
      </c>
    </row>
    <row r="71" spans="2:14" x14ac:dyDescent="0.4">
      <c r="B71" s="1">
        <v>64</v>
      </c>
      <c r="C71" s="1" t="str">
        <f t="shared" si="4"/>
        <v>{x7}</v>
      </c>
      <c r="D71" s="1">
        <f t="shared" si="5"/>
        <v>1</v>
      </c>
      <c r="E71" s="1" t="str">
        <f t="shared" si="9"/>
        <v/>
      </c>
      <c r="F71" s="1" t="str">
        <f t="shared" si="9"/>
        <v/>
      </c>
      <c r="G71" s="1" t="str">
        <f t="shared" si="9"/>
        <v/>
      </c>
      <c r="H71" s="1" t="str">
        <f t="shared" si="9"/>
        <v/>
      </c>
      <c r="I71" s="1" t="str">
        <f t="shared" si="9"/>
        <v/>
      </c>
      <c r="J71" s="1" t="str">
        <f t="shared" si="9"/>
        <v/>
      </c>
      <c r="K71" s="1" t="str">
        <f t="shared" si="9"/>
        <v>x7,</v>
      </c>
      <c r="L71" s="1" t="str">
        <f t="shared" si="9"/>
        <v/>
      </c>
      <c r="M71" s="1" t="str">
        <f t="shared" ref="M71:M134" si="10">E71&amp;F71&amp;G71&amp;H71&amp;I71&amp;J71&amp;K71&amp;L71</f>
        <v>x7,</v>
      </c>
      <c r="N71" s="1" t="str">
        <f t="shared" ref="N71:N134" si="11">IF(M71="","",MID(M71,1,LEN(M71)-1))</f>
        <v>x7</v>
      </c>
    </row>
    <row r="72" spans="2:14" x14ac:dyDescent="0.4">
      <c r="B72" s="1">
        <v>65</v>
      </c>
      <c r="C72" s="1" t="str">
        <f t="shared" ref="C72:C135" si="12">"{"&amp;N72&amp;"}"</f>
        <v>{x1,x7}</v>
      </c>
      <c r="D72" s="1">
        <f t="shared" ref="D72:D135" si="13">8-COUNTIF(E72:L72,"")</f>
        <v>2</v>
      </c>
      <c r="E72" s="1" t="str">
        <f t="shared" ref="E72:L87" si="14">IF(_xlfn.BITAND($B72,E$4),(E$2)&amp;",","")</f>
        <v>x1,</v>
      </c>
      <c r="F72" s="1" t="str">
        <f t="shared" si="14"/>
        <v/>
      </c>
      <c r="G72" s="1" t="str">
        <f t="shared" si="14"/>
        <v/>
      </c>
      <c r="H72" s="1" t="str">
        <f t="shared" si="14"/>
        <v/>
      </c>
      <c r="I72" s="1" t="str">
        <f t="shared" si="14"/>
        <v/>
      </c>
      <c r="J72" s="1" t="str">
        <f t="shared" si="14"/>
        <v/>
      </c>
      <c r="K72" s="1" t="str">
        <f t="shared" si="14"/>
        <v>x7,</v>
      </c>
      <c r="L72" s="1" t="str">
        <f t="shared" si="14"/>
        <v/>
      </c>
      <c r="M72" s="1" t="str">
        <f t="shared" si="10"/>
        <v>x1,x7,</v>
      </c>
      <c r="N72" s="1" t="str">
        <f t="shared" si="11"/>
        <v>x1,x7</v>
      </c>
    </row>
    <row r="73" spans="2:14" x14ac:dyDescent="0.4">
      <c r="B73" s="1">
        <v>66</v>
      </c>
      <c r="C73" s="1" t="str">
        <f t="shared" si="12"/>
        <v>{x2,x7}</v>
      </c>
      <c r="D73" s="1">
        <f t="shared" si="13"/>
        <v>2</v>
      </c>
      <c r="E73" s="1" t="str">
        <f t="shared" si="14"/>
        <v/>
      </c>
      <c r="F73" s="1" t="str">
        <f t="shared" si="14"/>
        <v>x2,</v>
      </c>
      <c r="G73" s="1" t="str">
        <f t="shared" si="14"/>
        <v/>
      </c>
      <c r="H73" s="1" t="str">
        <f t="shared" si="14"/>
        <v/>
      </c>
      <c r="I73" s="1" t="str">
        <f t="shared" si="14"/>
        <v/>
      </c>
      <c r="J73" s="1" t="str">
        <f t="shared" si="14"/>
        <v/>
      </c>
      <c r="K73" s="1" t="str">
        <f t="shared" si="14"/>
        <v>x7,</v>
      </c>
      <c r="L73" s="1" t="str">
        <f t="shared" si="14"/>
        <v/>
      </c>
      <c r="M73" s="1" t="str">
        <f t="shared" si="10"/>
        <v>x2,x7,</v>
      </c>
      <c r="N73" s="1" t="str">
        <f t="shared" si="11"/>
        <v>x2,x7</v>
      </c>
    </row>
    <row r="74" spans="2:14" x14ac:dyDescent="0.4">
      <c r="B74" s="1">
        <v>67</v>
      </c>
      <c r="C74" s="1" t="str">
        <f t="shared" si="12"/>
        <v>{x1,x2,x7}</v>
      </c>
      <c r="D74" s="1">
        <f t="shared" si="13"/>
        <v>3</v>
      </c>
      <c r="E74" s="1" t="str">
        <f t="shared" si="14"/>
        <v>x1,</v>
      </c>
      <c r="F74" s="1" t="str">
        <f t="shared" si="14"/>
        <v>x2,</v>
      </c>
      <c r="G74" s="1" t="str">
        <f t="shared" si="14"/>
        <v/>
      </c>
      <c r="H74" s="1" t="str">
        <f t="shared" si="14"/>
        <v/>
      </c>
      <c r="I74" s="1" t="str">
        <f t="shared" si="14"/>
        <v/>
      </c>
      <c r="J74" s="1" t="str">
        <f t="shared" si="14"/>
        <v/>
      </c>
      <c r="K74" s="1" t="str">
        <f t="shared" si="14"/>
        <v>x7,</v>
      </c>
      <c r="L74" s="1" t="str">
        <f t="shared" si="14"/>
        <v/>
      </c>
      <c r="M74" s="1" t="str">
        <f t="shared" si="10"/>
        <v>x1,x2,x7,</v>
      </c>
      <c r="N74" s="1" t="str">
        <f t="shared" si="11"/>
        <v>x1,x2,x7</v>
      </c>
    </row>
    <row r="75" spans="2:14" x14ac:dyDescent="0.4">
      <c r="B75" s="1">
        <v>68</v>
      </c>
      <c r="C75" s="1" t="str">
        <f t="shared" si="12"/>
        <v>{x3,x7}</v>
      </c>
      <c r="D75" s="1">
        <f t="shared" si="13"/>
        <v>2</v>
      </c>
      <c r="E75" s="1" t="str">
        <f t="shared" si="14"/>
        <v/>
      </c>
      <c r="F75" s="1" t="str">
        <f t="shared" si="14"/>
        <v/>
      </c>
      <c r="G75" s="1" t="str">
        <f t="shared" si="14"/>
        <v>x3,</v>
      </c>
      <c r="H75" s="1" t="str">
        <f t="shared" si="14"/>
        <v/>
      </c>
      <c r="I75" s="1" t="str">
        <f t="shared" si="14"/>
        <v/>
      </c>
      <c r="J75" s="1" t="str">
        <f t="shared" si="14"/>
        <v/>
      </c>
      <c r="K75" s="1" t="str">
        <f t="shared" si="14"/>
        <v>x7,</v>
      </c>
      <c r="L75" s="1" t="str">
        <f t="shared" si="14"/>
        <v/>
      </c>
      <c r="M75" s="1" t="str">
        <f t="shared" si="10"/>
        <v>x3,x7,</v>
      </c>
      <c r="N75" s="1" t="str">
        <f t="shared" si="11"/>
        <v>x3,x7</v>
      </c>
    </row>
    <row r="76" spans="2:14" x14ac:dyDescent="0.4">
      <c r="B76" s="1">
        <v>69</v>
      </c>
      <c r="C76" s="1" t="str">
        <f t="shared" si="12"/>
        <v>{x1,x3,x7}</v>
      </c>
      <c r="D76" s="1">
        <f t="shared" si="13"/>
        <v>3</v>
      </c>
      <c r="E76" s="1" t="str">
        <f t="shared" si="14"/>
        <v>x1,</v>
      </c>
      <c r="F76" s="1" t="str">
        <f t="shared" si="14"/>
        <v/>
      </c>
      <c r="G76" s="1" t="str">
        <f t="shared" si="14"/>
        <v>x3,</v>
      </c>
      <c r="H76" s="1" t="str">
        <f t="shared" si="14"/>
        <v/>
      </c>
      <c r="I76" s="1" t="str">
        <f t="shared" si="14"/>
        <v/>
      </c>
      <c r="J76" s="1" t="str">
        <f t="shared" si="14"/>
        <v/>
      </c>
      <c r="K76" s="1" t="str">
        <f t="shared" si="14"/>
        <v>x7,</v>
      </c>
      <c r="L76" s="1" t="str">
        <f t="shared" si="14"/>
        <v/>
      </c>
      <c r="M76" s="1" t="str">
        <f t="shared" si="10"/>
        <v>x1,x3,x7,</v>
      </c>
      <c r="N76" s="1" t="str">
        <f t="shared" si="11"/>
        <v>x1,x3,x7</v>
      </c>
    </row>
    <row r="77" spans="2:14" x14ac:dyDescent="0.4">
      <c r="B77" s="1">
        <v>70</v>
      </c>
      <c r="C77" s="1" t="str">
        <f t="shared" si="12"/>
        <v>{x2,x3,x7}</v>
      </c>
      <c r="D77" s="1">
        <f t="shared" si="13"/>
        <v>3</v>
      </c>
      <c r="E77" s="1" t="str">
        <f t="shared" si="14"/>
        <v/>
      </c>
      <c r="F77" s="1" t="str">
        <f t="shared" si="14"/>
        <v>x2,</v>
      </c>
      <c r="G77" s="1" t="str">
        <f t="shared" si="14"/>
        <v>x3,</v>
      </c>
      <c r="H77" s="1" t="str">
        <f t="shared" si="14"/>
        <v/>
      </c>
      <c r="I77" s="1" t="str">
        <f t="shared" si="14"/>
        <v/>
      </c>
      <c r="J77" s="1" t="str">
        <f t="shared" si="14"/>
        <v/>
      </c>
      <c r="K77" s="1" t="str">
        <f t="shared" si="14"/>
        <v>x7,</v>
      </c>
      <c r="L77" s="1" t="str">
        <f t="shared" si="14"/>
        <v/>
      </c>
      <c r="M77" s="1" t="str">
        <f t="shared" si="10"/>
        <v>x2,x3,x7,</v>
      </c>
      <c r="N77" s="1" t="str">
        <f t="shared" si="11"/>
        <v>x2,x3,x7</v>
      </c>
    </row>
    <row r="78" spans="2:14" x14ac:dyDescent="0.4">
      <c r="B78" s="1">
        <v>71</v>
      </c>
      <c r="C78" s="1" t="str">
        <f t="shared" si="12"/>
        <v>{x1,x2,x3,x7}</v>
      </c>
      <c r="D78" s="1">
        <f t="shared" si="13"/>
        <v>4</v>
      </c>
      <c r="E78" s="1" t="str">
        <f t="shared" si="14"/>
        <v>x1,</v>
      </c>
      <c r="F78" s="1" t="str">
        <f t="shared" si="14"/>
        <v>x2,</v>
      </c>
      <c r="G78" s="1" t="str">
        <f t="shared" si="14"/>
        <v>x3,</v>
      </c>
      <c r="H78" s="1" t="str">
        <f t="shared" si="14"/>
        <v/>
      </c>
      <c r="I78" s="1" t="str">
        <f t="shared" si="14"/>
        <v/>
      </c>
      <c r="J78" s="1" t="str">
        <f t="shared" si="14"/>
        <v/>
      </c>
      <c r="K78" s="1" t="str">
        <f t="shared" si="14"/>
        <v>x7,</v>
      </c>
      <c r="L78" s="1" t="str">
        <f t="shared" si="14"/>
        <v/>
      </c>
      <c r="M78" s="1" t="str">
        <f t="shared" si="10"/>
        <v>x1,x2,x3,x7,</v>
      </c>
      <c r="N78" s="1" t="str">
        <f t="shared" si="11"/>
        <v>x1,x2,x3,x7</v>
      </c>
    </row>
    <row r="79" spans="2:14" x14ac:dyDescent="0.4">
      <c r="B79" s="1">
        <v>72</v>
      </c>
      <c r="C79" s="1" t="str">
        <f t="shared" si="12"/>
        <v>{x4,x7}</v>
      </c>
      <c r="D79" s="1">
        <f t="shared" si="13"/>
        <v>2</v>
      </c>
      <c r="E79" s="1" t="str">
        <f t="shared" si="14"/>
        <v/>
      </c>
      <c r="F79" s="1" t="str">
        <f t="shared" si="14"/>
        <v/>
      </c>
      <c r="G79" s="1" t="str">
        <f t="shared" si="14"/>
        <v/>
      </c>
      <c r="H79" s="1" t="str">
        <f t="shared" si="14"/>
        <v>x4,</v>
      </c>
      <c r="I79" s="1" t="str">
        <f t="shared" si="14"/>
        <v/>
      </c>
      <c r="J79" s="1" t="str">
        <f t="shared" si="14"/>
        <v/>
      </c>
      <c r="K79" s="1" t="str">
        <f t="shared" si="14"/>
        <v>x7,</v>
      </c>
      <c r="L79" s="1" t="str">
        <f t="shared" si="14"/>
        <v/>
      </c>
      <c r="M79" s="1" t="str">
        <f t="shared" si="10"/>
        <v>x4,x7,</v>
      </c>
      <c r="N79" s="1" t="str">
        <f t="shared" si="11"/>
        <v>x4,x7</v>
      </c>
    </row>
    <row r="80" spans="2:14" x14ac:dyDescent="0.4">
      <c r="B80" s="1">
        <v>73</v>
      </c>
      <c r="C80" s="1" t="str">
        <f t="shared" si="12"/>
        <v>{x1,x4,x7}</v>
      </c>
      <c r="D80" s="1">
        <f t="shared" si="13"/>
        <v>3</v>
      </c>
      <c r="E80" s="1" t="str">
        <f t="shared" si="14"/>
        <v>x1,</v>
      </c>
      <c r="F80" s="1" t="str">
        <f t="shared" si="14"/>
        <v/>
      </c>
      <c r="G80" s="1" t="str">
        <f t="shared" si="14"/>
        <v/>
      </c>
      <c r="H80" s="1" t="str">
        <f t="shared" si="14"/>
        <v>x4,</v>
      </c>
      <c r="I80" s="1" t="str">
        <f t="shared" si="14"/>
        <v/>
      </c>
      <c r="J80" s="1" t="str">
        <f t="shared" si="14"/>
        <v/>
      </c>
      <c r="K80" s="1" t="str">
        <f t="shared" si="14"/>
        <v>x7,</v>
      </c>
      <c r="L80" s="1" t="str">
        <f t="shared" si="14"/>
        <v/>
      </c>
      <c r="M80" s="1" t="str">
        <f t="shared" si="10"/>
        <v>x1,x4,x7,</v>
      </c>
      <c r="N80" s="1" t="str">
        <f t="shared" si="11"/>
        <v>x1,x4,x7</v>
      </c>
    </row>
    <row r="81" spans="2:14" x14ac:dyDescent="0.4">
      <c r="B81" s="1">
        <v>74</v>
      </c>
      <c r="C81" s="1" t="str">
        <f t="shared" si="12"/>
        <v>{x2,x4,x7}</v>
      </c>
      <c r="D81" s="1">
        <f t="shared" si="13"/>
        <v>3</v>
      </c>
      <c r="E81" s="1" t="str">
        <f t="shared" si="14"/>
        <v/>
      </c>
      <c r="F81" s="1" t="str">
        <f t="shared" si="14"/>
        <v>x2,</v>
      </c>
      <c r="G81" s="1" t="str">
        <f t="shared" si="14"/>
        <v/>
      </c>
      <c r="H81" s="1" t="str">
        <f t="shared" si="14"/>
        <v>x4,</v>
      </c>
      <c r="I81" s="1" t="str">
        <f t="shared" si="14"/>
        <v/>
      </c>
      <c r="J81" s="1" t="str">
        <f t="shared" si="14"/>
        <v/>
      </c>
      <c r="K81" s="1" t="str">
        <f t="shared" si="14"/>
        <v>x7,</v>
      </c>
      <c r="L81" s="1" t="str">
        <f t="shared" si="14"/>
        <v/>
      </c>
      <c r="M81" s="1" t="str">
        <f t="shared" si="10"/>
        <v>x2,x4,x7,</v>
      </c>
      <c r="N81" s="1" t="str">
        <f t="shared" si="11"/>
        <v>x2,x4,x7</v>
      </c>
    </row>
    <row r="82" spans="2:14" x14ac:dyDescent="0.4">
      <c r="B82" s="1">
        <v>75</v>
      </c>
      <c r="C82" s="1" t="str">
        <f t="shared" si="12"/>
        <v>{x1,x2,x4,x7}</v>
      </c>
      <c r="D82" s="1">
        <f t="shared" si="13"/>
        <v>4</v>
      </c>
      <c r="E82" s="1" t="str">
        <f t="shared" si="14"/>
        <v>x1,</v>
      </c>
      <c r="F82" s="1" t="str">
        <f t="shared" si="14"/>
        <v>x2,</v>
      </c>
      <c r="G82" s="1" t="str">
        <f t="shared" si="14"/>
        <v/>
      </c>
      <c r="H82" s="1" t="str">
        <f t="shared" si="14"/>
        <v>x4,</v>
      </c>
      <c r="I82" s="1" t="str">
        <f t="shared" si="14"/>
        <v/>
      </c>
      <c r="J82" s="1" t="str">
        <f t="shared" si="14"/>
        <v/>
      </c>
      <c r="K82" s="1" t="str">
        <f t="shared" si="14"/>
        <v>x7,</v>
      </c>
      <c r="L82" s="1" t="str">
        <f t="shared" si="14"/>
        <v/>
      </c>
      <c r="M82" s="1" t="str">
        <f t="shared" si="10"/>
        <v>x1,x2,x4,x7,</v>
      </c>
      <c r="N82" s="1" t="str">
        <f t="shared" si="11"/>
        <v>x1,x2,x4,x7</v>
      </c>
    </row>
    <row r="83" spans="2:14" x14ac:dyDescent="0.4">
      <c r="B83" s="1">
        <v>76</v>
      </c>
      <c r="C83" s="1" t="str">
        <f t="shared" si="12"/>
        <v>{x3,x4,x7}</v>
      </c>
      <c r="D83" s="1">
        <f t="shared" si="13"/>
        <v>3</v>
      </c>
      <c r="E83" s="1" t="str">
        <f t="shared" si="14"/>
        <v/>
      </c>
      <c r="F83" s="1" t="str">
        <f t="shared" si="14"/>
        <v/>
      </c>
      <c r="G83" s="1" t="str">
        <f t="shared" si="14"/>
        <v>x3,</v>
      </c>
      <c r="H83" s="1" t="str">
        <f t="shared" si="14"/>
        <v>x4,</v>
      </c>
      <c r="I83" s="1" t="str">
        <f t="shared" si="14"/>
        <v/>
      </c>
      <c r="J83" s="1" t="str">
        <f t="shared" si="14"/>
        <v/>
      </c>
      <c r="K83" s="1" t="str">
        <f t="shared" si="14"/>
        <v>x7,</v>
      </c>
      <c r="L83" s="1" t="str">
        <f t="shared" si="14"/>
        <v/>
      </c>
      <c r="M83" s="1" t="str">
        <f t="shared" si="10"/>
        <v>x3,x4,x7,</v>
      </c>
      <c r="N83" s="1" t="str">
        <f t="shared" si="11"/>
        <v>x3,x4,x7</v>
      </c>
    </row>
    <row r="84" spans="2:14" x14ac:dyDescent="0.4">
      <c r="B84" s="1">
        <v>77</v>
      </c>
      <c r="C84" s="1" t="str">
        <f t="shared" si="12"/>
        <v>{x1,x3,x4,x7}</v>
      </c>
      <c r="D84" s="1">
        <f t="shared" si="13"/>
        <v>4</v>
      </c>
      <c r="E84" s="1" t="str">
        <f t="shared" si="14"/>
        <v>x1,</v>
      </c>
      <c r="F84" s="1" t="str">
        <f t="shared" si="14"/>
        <v/>
      </c>
      <c r="G84" s="1" t="str">
        <f t="shared" si="14"/>
        <v>x3,</v>
      </c>
      <c r="H84" s="1" t="str">
        <f t="shared" si="14"/>
        <v>x4,</v>
      </c>
      <c r="I84" s="1" t="str">
        <f t="shared" si="14"/>
        <v/>
      </c>
      <c r="J84" s="1" t="str">
        <f t="shared" si="14"/>
        <v/>
      </c>
      <c r="K84" s="1" t="str">
        <f t="shared" si="14"/>
        <v>x7,</v>
      </c>
      <c r="L84" s="1" t="str">
        <f t="shared" si="14"/>
        <v/>
      </c>
      <c r="M84" s="1" t="str">
        <f t="shared" si="10"/>
        <v>x1,x3,x4,x7,</v>
      </c>
      <c r="N84" s="1" t="str">
        <f t="shared" si="11"/>
        <v>x1,x3,x4,x7</v>
      </c>
    </row>
    <row r="85" spans="2:14" x14ac:dyDescent="0.4">
      <c r="B85" s="1">
        <v>78</v>
      </c>
      <c r="C85" s="1" t="str">
        <f t="shared" si="12"/>
        <v>{x2,x3,x4,x7}</v>
      </c>
      <c r="D85" s="1">
        <f t="shared" si="13"/>
        <v>4</v>
      </c>
      <c r="E85" s="1" t="str">
        <f t="shared" si="14"/>
        <v/>
      </c>
      <c r="F85" s="1" t="str">
        <f t="shared" si="14"/>
        <v>x2,</v>
      </c>
      <c r="G85" s="1" t="str">
        <f t="shared" si="14"/>
        <v>x3,</v>
      </c>
      <c r="H85" s="1" t="str">
        <f t="shared" si="14"/>
        <v>x4,</v>
      </c>
      <c r="I85" s="1" t="str">
        <f t="shared" si="14"/>
        <v/>
      </c>
      <c r="J85" s="1" t="str">
        <f t="shared" si="14"/>
        <v/>
      </c>
      <c r="K85" s="1" t="str">
        <f t="shared" si="14"/>
        <v>x7,</v>
      </c>
      <c r="L85" s="1" t="str">
        <f t="shared" si="14"/>
        <v/>
      </c>
      <c r="M85" s="1" t="str">
        <f t="shared" si="10"/>
        <v>x2,x3,x4,x7,</v>
      </c>
      <c r="N85" s="1" t="str">
        <f t="shared" si="11"/>
        <v>x2,x3,x4,x7</v>
      </c>
    </row>
    <row r="86" spans="2:14" x14ac:dyDescent="0.4">
      <c r="B86" s="1">
        <v>79</v>
      </c>
      <c r="C86" s="1" t="str">
        <f t="shared" si="12"/>
        <v>{x1,x2,x3,x4,x7}</v>
      </c>
      <c r="D86" s="1">
        <f t="shared" si="13"/>
        <v>5</v>
      </c>
      <c r="E86" s="1" t="str">
        <f t="shared" si="14"/>
        <v>x1,</v>
      </c>
      <c r="F86" s="1" t="str">
        <f t="shared" si="14"/>
        <v>x2,</v>
      </c>
      <c r="G86" s="1" t="str">
        <f t="shared" si="14"/>
        <v>x3,</v>
      </c>
      <c r="H86" s="1" t="str">
        <f t="shared" si="14"/>
        <v>x4,</v>
      </c>
      <c r="I86" s="1" t="str">
        <f t="shared" si="14"/>
        <v/>
      </c>
      <c r="J86" s="1" t="str">
        <f t="shared" si="14"/>
        <v/>
      </c>
      <c r="K86" s="1" t="str">
        <f t="shared" si="14"/>
        <v>x7,</v>
      </c>
      <c r="L86" s="1" t="str">
        <f t="shared" si="14"/>
        <v/>
      </c>
      <c r="M86" s="1" t="str">
        <f t="shared" si="10"/>
        <v>x1,x2,x3,x4,x7,</v>
      </c>
      <c r="N86" s="1" t="str">
        <f t="shared" si="11"/>
        <v>x1,x2,x3,x4,x7</v>
      </c>
    </row>
    <row r="87" spans="2:14" x14ac:dyDescent="0.4">
      <c r="B87" s="1">
        <v>80</v>
      </c>
      <c r="C87" s="1" t="str">
        <f t="shared" si="12"/>
        <v>{x5,x7}</v>
      </c>
      <c r="D87" s="1">
        <f t="shared" si="13"/>
        <v>2</v>
      </c>
      <c r="E87" s="1" t="str">
        <f t="shared" si="14"/>
        <v/>
      </c>
      <c r="F87" s="1" t="str">
        <f t="shared" si="14"/>
        <v/>
      </c>
      <c r="G87" s="1" t="str">
        <f t="shared" si="14"/>
        <v/>
      </c>
      <c r="H87" s="1" t="str">
        <f t="shared" si="14"/>
        <v/>
      </c>
      <c r="I87" s="1" t="str">
        <f t="shared" si="14"/>
        <v>x5,</v>
      </c>
      <c r="J87" s="1" t="str">
        <f t="shared" si="14"/>
        <v/>
      </c>
      <c r="K87" s="1" t="str">
        <f t="shared" si="14"/>
        <v>x7,</v>
      </c>
      <c r="L87" s="1" t="str">
        <f t="shared" si="14"/>
        <v/>
      </c>
      <c r="M87" s="1" t="str">
        <f t="shared" si="10"/>
        <v>x5,x7,</v>
      </c>
      <c r="N87" s="1" t="str">
        <f t="shared" si="11"/>
        <v>x5,x7</v>
      </c>
    </row>
    <row r="88" spans="2:14" x14ac:dyDescent="0.4">
      <c r="B88" s="1">
        <v>81</v>
      </c>
      <c r="C88" s="1" t="str">
        <f t="shared" si="12"/>
        <v>{x1,x5,x7}</v>
      </c>
      <c r="D88" s="1">
        <f t="shared" si="13"/>
        <v>3</v>
      </c>
      <c r="E88" s="1" t="str">
        <f t="shared" ref="E88:L103" si="15">IF(_xlfn.BITAND($B88,E$4),(E$2)&amp;",","")</f>
        <v>x1,</v>
      </c>
      <c r="F88" s="1" t="str">
        <f t="shared" si="15"/>
        <v/>
      </c>
      <c r="G88" s="1" t="str">
        <f t="shared" si="15"/>
        <v/>
      </c>
      <c r="H88" s="1" t="str">
        <f t="shared" si="15"/>
        <v/>
      </c>
      <c r="I88" s="1" t="str">
        <f t="shared" si="15"/>
        <v>x5,</v>
      </c>
      <c r="J88" s="1" t="str">
        <f t="shared" si="15"/>
        <v/>
      </c>
      <c r="K88" s="1" t="str">
        <f t="shared" si="15"/>
        <v>x7,</v>
      </c>
      <c r="L88" s="1" t="str">
        <f t="shared" si="15"/>
        <v/>
      </c>
      <c r="M88" s="1" t="str">
        <f t="shared" si="10"/>
        <v>x1,x5,x7,</v>
      </c>
      <c r="N88" s="1" t="str">
        <f t="shared" si="11"/>
        <v>x1,x5,x7</v>
      </c>
    </row>
    <row r="89" spans="2:14" x14ac:dyDescent="0.4">
      <c r="B89" s="1">
        <v>82</v>
      </c>
      <c r="C89" s="1" t="str">
        <f t="shared" si="12"/>
        <v>{x2,x5,x7}</v>
      </c>
      <c r="D89" s="1">
        <f t="shared" si="13"/>
        <v>3</v>
      </c>
      <c r="E89" s="1" t="str">
        <f t="shared" si="15"/>
        <v/>
      </c>
      <c r="F89" s="1" t="str">
        <f t="shared" si="15"/>
        <v>x2,</v>
      </c>
      <c r="G89" s="1" t="str">
        <f t="shared" si="15"/>
        <v/>
      </c>
      <c r="H89" s="1" t="str">
        <f t="shared" si="15"/>
        <v/>
      </c>
      <c r="I89" s="1" t="str">
        <f t="shared" si="15"/>
        <v>x5,</v>
      </c>
      <c r="J89" s="1" t="str">
        <f t="shared" si="15"/>
        <v/>
      </c>
      <c r="K89" s="1" t="str">
        <f t="shared" si="15"/>
        <v>x7,</v>
      </c>
      <c r="L89" s="1" t="str">
        <f t="shared" si="15"/>
        <v/>
      </c>
      <c r="M89" s="1" t="str">
        <f t="shared" si="10"/>
        <v>x2,x5,x7,</v>
      </c>
      <c r="N89" s="1" t="str">
        <f t="shared" si="11"/>
        <v>x2,x5,x7</v>
      </c>
    </row>
    <row r="90" spans="2:14" x14ac:dyDescent="0.4">
      <c r="B90" s="1">
        <v>83</v>
      </c>
      <c r="C90" s="1" t="str">
        <f t="shared" si="12"/>
        <v>{x1,x2,x5,x7}</v>
      </c>
      <c r="D90" s="1">
        <f t="shared" si="13"/>
        <v>4</v>
      </c>
      <c r="E90" s="1" t="str">
        <f t="shared" si="15"/>
        <v>x1,</v>
      </c>
      <c r="F90" s="1" t="str">
        <f t="shared" si="15"/>
        <v>x2,</v>
      </c>
      <c r="G90" s="1" t="str">
        <f t="shared" si="15"/>
        <v/>
      </c>
      <c r="H90" s="1" t="str">
        <f t="shared" si="15"/>
        <v/>
      </c>
      <c r="I90" s="1" t="str">
        <f t="shared" si="15"/>
        <v>x5,</v>
      </c>
      <c r="J90" s="1" t="str">
        <f t="shared" si="15"/>
        <v/>
      </c>
      <c r="K90" s="1" t="str">
        <f t="shared" si="15"/>
        <v>x7,</v>
      </c>
      <c r="L90" s="1" t="str">
        <f t="shared" si="15"/>
        <v/>
      </c>
      <c r="M90" s="1" t="str">
        <f t="shared" si="10"/>
        <v>x1,x2,x5,x7,</v>
      </c>
      <c r="N90" s="1" t="str">
        <f t="shared" si="11"/>
        <v>x1,x2,x5,x7</v>
      </c>
    </row>
    <row r="91" spans="2:14" x14ac:dyDescent="0.4">
      <c r="B91" s="1">
        <v>84</v>
      </c>
      <c r="C91" s="1" t="str">
        <f t="shared" si="12"/>
        <v>{x3,x5,x7}</v>
      </c>
      <c r="D91" s="1">
        <f t="shared" si="13"/>
        <v>3</v>
      </c>
      <c r="E91" s="1" t="str">
        <f t="shared" si="15"/>
        <v/>
      </c>
      <c r="F91" s="1" t="str">
        <f t="shared" si="15"/>
        <v/>
      </c>
      <c r="G91" s="1" t="str">
        <f t="shared" si="15"/>
        <v>x3,</v>
      </c>
      <c r="H91" s="1" t="str">
        <f t="shared" si="15"/>
        <v/>
      </c>
      <c r="I91" s="1" t="str">
        <f t="shared" si="15"/>
        <v>x5,</v>
      </c>
      <c r="J91" s="1" t="str">
        <f t="shared" si="15"/>
        <v/>
      </c>
      <c r="K91" s="1" t="str">
        <f t="shared" si="15"/>
        <v>x7,</v>
      </c>
      <c r="L91" s="1" t="str">
        <f t="shared" si="15"/>
        <v/>
      </c>
      <c r="M91" s="1" t="str">
        <f t="shared" si="10"/>
        <v>x3,x5,x7,</v>
      </c>
      <c r="N91" s="1" t="str">
        <f t="shared" si="11"/>
        <v>x3,x5,x7</v>
      </c>
    </row>
    <row r="92" spans="2:14" x14ac:dyDescent="0.4">
      <c r="B92" s="1">
        <v>85</v>
      </c>
      <c r="C92" s="1" t="str">
        <f t="shared" si="12"/>
        <v>{x1,x3,x5,x7}</v>
      </c>
      <c r="D92" s="1">
        <f t="shared" si="13"/>
        <v>4</v>
      </c>
      <c r="E92" s="1" t="str">
        <f t="shared" si="15"/>
        <v>x1,</v>
      </c>
      <c r="F92" s="1" t="str">
        <f t="shared" si="15"/>
        <v/>
      </c>
      <c r="G92" s="1" t="str">
        <f t="shared" si="15"/>
        <v>x3,</v>
      </c>
      <c r="H92" s="1" t="str">
        <f t="shared" si="15"/>
        <v/>
      </c>
      <c r="I92" s="1" t="str">
        <f t="shared" si="15"/>
        <v>x5,</v>
      </c>
      <c r="J92" s="1" t="str">
        <f t="shared" si="15"/>
        <v/>
      </c>
      <c r="K92" s="1" t="str">
        <f t="shared" si="15"/>
        <v>x7,</v>
      </c>
      <c r="L92" s="1" t="str">
        <f t="shared" si="15"/>
        <v/>
      </c>
      <c r="M92" s="1" t="str">
        <f t="shared" si="10"/>
        <v>x1,x3,x5,x7,</v>
      </c>
      <c r="N92" s="1" t="str">
        <f t="shared" si="11"/>
        <v>x1,x3,x5,x7</v>
      </c>
    </row>
    <row r="93" spans="2:14" x14ac:dyDescent="0.4">
      <c r="B93" s="1">
        <v>86</v>
      </c>
      <c r="C93" s="1" t="str">
        <f t="shared" si="12"/>
        <v>{x2,x3,x5,x7}</v>
      </c>
      <c r="D93" s="1">
        <f t="shared" si="13"/>
        <v>4</v>
      </c>
      <c r="E93" s="1" t="str">
        <f t="shared" si="15"/>
        <v/>
      </c>
      <c r="F93" s="1" t="str">
        <f t="shared" si="15"/>
        <v>x2,</v>
      </c>
      <c r="G93" s="1" t="str">
        <f t="shared" si="15"/>
        <v>x3,</v>
      </c>
      <c r="H93" s="1" t="str">
        <f t="shared" si="15"/>
        <v/>
      </c>
      <c r="I93" s="1" t="str">
        <f t="shared" si="15"/>
        <v>x5,</v>
      </c>
      <c r="J93" s="1" t="str">
        <f t="shared" si="15"/>
        <v/>
      </c>
      <c r="K93" s="1" t="str">
        <f t="shared" si="15"/>
        <v>x7,</v>
      </c>
      <c r="L93" s="1" t="str">
        <f t="shared" si="15"/>
        <v/>
      </c>
      <c r="M93" s="1" t="str">
        <f t="shared" si="10"/>
        <v>x2,x3,x5,x7,</v>
      </c>
      <c r="N93" s="1" t="str">
        <f t="shared" si="11"/>
        <v>x2,x3,x5,x7</v>
      </c>
    </row>
    <row r="94" spans="2:14" x14ac:dyDescent="0.4">
      <c r="B94" s="1">
        <v>87</v>
      </c>
      <c r="C94" s="1" t="str">
        <f t="shared" si="12"/>
        <v>{x1,x2,x3,x5,x7}</v>
      </c>
      <c r="D94" s="1">
        <f t="shared" si="13"/>
        <v>5</v>
      </c>
      <c r="E94" s="1" t="str">
        <f t="shared" si="15"/>
        <v>x1,</v>
      </c>
      <c r="F94" s="1" t="str">
        <f t="shared" si="15"/>
        <v>x2,</v>
      </c>
      <c r="G94" s="1" t="str">
        <f t="shared" si="15"/>
        <v>x3,</v>
      </c>
      <c r="H94" s="1" t="str">
        <f t="shared" si="15"/>
        <v/>
      </c>
      <c r="I94" s="1" t="str">
        <f t="shared" si="15"/>
        <v>x5,</v>
      </c>
      <c r="J94" s="1" t="str">
        <f t="shared" si="15"/>
        <v/>
      </c>
      <c r="K94" s="1" t="str">
        <f t="shared" si="15"/>
        <v>x7,</v>
      </c>
      <c r="L94" s="1" t="str">
        <f t="shared" si="15"/>
        <v/>
      </c>
      <c r="M94" s="1" t="str">
        <f t="shared" si="10"/>
        <v>x1,x2,x3,x5,x7,</v>
      </c>
      <c r="N94" s="1" t="str">
        <f t="shared" si="11"/>
        <v>x1,x2,x3,x5,x7</v>
      </c>
    </row>
    <row r="95" spans="2:14" x14ac:dyDescent="0.4">
      <c r="B95" s="1">
        <v>88</v>
      </c>
      <c r="C95" s="1" t="str">
        <f t="shared" si="12"/>
        <v>{x4,x5,x7}</v>
      </c>
      <c r="D95" s="1">
        <f t="shared" si="13"/>
        <v>3</v>
      </c>
      <c r="E95" s="1" t="str">
        <f t="shared" si="15"/>
        <v/>
      </c>
      <c r="F95" s="1" t="str">
        <f t="shared" si="15"/>
        <v/>
      </c>
      <c r="G95" s="1" t="str">
        <f t="shared" si="15"/>
        <v/>
      </c>
      <c r="H95" s="1" t="str">
        <f t="shared" si="15"/>
        <v>x4,</v>
      </c>
      <c r="I95" s="1" t="str">
        <f t="shared" si="15"/>
        <v>x5,</v>
      </c>
      <c r="J95" s="1" t="str">
        <f t="shared" si="15"/>
        <v/>
      </c>
      <c r="K95" s="1" t="str">
        <f t="shared" si="15"/>
        <v>x7,</v>
      </c>
      <c r="L95" s="1" t="str">
        <f t="shared" si="15"/>
        <v/>
      </c>
      <c r="M95" s="1" t="str">
        <f t="shared" si="10"/>
        <v>x4,x5,x7,</v>
      </c>
      <c r="N95" s="1" t="str">
        <f t="shared" si="11"/>
        <v>x4,x5,x7</v>
      </c>
    </row>
    <row r="96" spans="2:14" x14ac:dyDescent="0.4">
      <c r="B96" s="1">
        <v>89</v>
      </c>
      <c r="C96" s="1" t="str">
        <f t="shared" si="12"/>
        <v>{x1,x4,x5,x7}</v>
      </c>
      <c r="D96" s="1">
        <f t="shared" si="13"/>
        <v>4</v>
      </c>
      <c r="E96" s="1" t="str">
        <f t="shared" si="15"/>
        <v>x1,</v>
      </c>
      <c r="F96" s="1" t="str">
        <f t="shared" si="15"/>
        <v/>
      </c>
      <c r="G96" s="1" t="str">
        <f t="shared" si="15"/>
        <v/>
      </c>
      <c r="H96" s="1" t="str">
        <f t="shared" si="15"/>
        <v>x4,</v>
      </c>
      <c r="I96" s="1" t="str">
        <f t="shared" si="15"/>
        <v>x5,</v>
      </c>
      <c r="J96" s="1" t="str">
        <f t="shared" si="15"/>
        <v/>
      </c>
      <c r="K96" s="1" t="str">
        <f t="shared" si="15"/>
        <v>x7,</v>
      </c>
      <c r="L96" s="1" t="str">
        <f t="shared" si="15"/>
        <v/>
      </c>
      <c r="M96" s="1" t="str">
        <f t="shared" si="10"/>
        <v>x1,x4,x5,x7,</v>
      </c>
      <c r="N96" s="1" t="str">
        <f t="shared" si="11"/>
        <v>x1,x4,x5,x7</v>
      </c>
    </row>
    <row r="97" spans="2:14" x14ac:dyDescent="0.4">
      <c r="B97" s="1">
        <v>90</v>
      </c>
      <c r="C97" s="1" t="str">
        <f t="shared" si="12"/>
        <v>{x2,x4,x5,x7}</v>
      </c>
      <c r="D97" s="1">
        <f t="shared" si="13"/>
        <v>4</v>
      </c>
      <c r="E97" s="1" t="str">
        <f t="shared" si="15"/>
        <v/>
      </c>
      <c r="F97" s="1" t="str">
        <f t="shared" si="15"/>
        <v>x2,</v>
      </c>
      <c r="G97" s="1" t="str">
        <f t="shared" si="15"/>
        <v/>
      </c>
      <c r="H97" s="1" t="str">
        <f t="shared" si="15"/>
        <v>x4,</v>
      </c>
      <c r="I97" s="1" t="str">
        <f t="shared" si="15"/>
        <v>x5,</v>
      </c>
      <c r="J97" s="1" t="str">
        <f t="shared" si="15"/>
        <v/>
      </c>
      <c r="K97" s="1" t="str">
        <f t="shared" si="15"/>
        <v>x7,</v>
      </c>
      <c r="L97" s="1" t="str">
        <f t="shared" si="15"/>
        <v/>
      </c>
      <c r="M97" s="1" t="str">
        <f t="shared" si="10"/>
        <v>x2,x4,x5,x7,</v>
      </c>
      <c r="N97" s="1" t="str">
        <f t="shared" si="11"/>
        <v>x2,x4,x5,x7</v>
      </c>
    </row>
    <row r="98" spans="2:14" x14ac:dyDescent="0.4">
      <c r="B98" s="1">
        <v>91</v>
      </c>
      <c r="C98" s="1" t="str">
        <f t="shared" si="12"/>
        <v>{x1,x2,x4,x5,x7}</v>
      </c>
      <c r="D98" s="1">
        <f t="shared" si="13"/>
        <v>5</v>
      </c>
      <c r="E98" s="1" t="str">
        <f t="shared" si="15"/>
        <v>x1,</v>
      </c>
      <c r="F98" s="1" t="str">
        <f t="shared" si="15"/>
        <v>x2,</v>
      </c>
      <c r="G98" s="1" t="str">
        <f t="shared" si="15"/>
        <v/>
      </c>
      <c r="H98" s="1" t="str">
        <f t="shared" si="15"/>
        <v>x4,</v>
      </c>
      <c r="I98" s="1" t="str">
        <f t="shared" si="15"/>
        <v>x5,</v>
      </c>
      <c r="J98" s="1" t="str">
        <f t="shared" si="15"/>
        <v/>
      </c>
      <c r="K98" s="1" t="str">
        <f t="shared" si="15"/>
        <v>x7,</v>
      </c>
      <c r="L98" s="1" t="str">
        <f t="shared" si="15"/>
        <v/>
      </c>
      <c r="M98" s="1" t="str">
        <f t="shared" si="10"/>
        <v>x1,x2,x4,x5,x7,</v>
      </c>
      <c r="N98" s="1" t="str">
        <f t="shared" si="11"/>
        <v>x1,x2,x4,x5,x7</v>
      </c>
    </row>
    <row r="99" spans="2:14" x14ac:dyDescent="0.4">
      <c r="B99" s="1">
        <v>92</v>
      </c>
      <c r="C99" s="1" t="str">
        <f t="shared" si="12"/>
        <v>{x3,x4,x5,x7}</v>
      </c>
      <c r="D99" s="1">
        <f t="shared" si="13"/>
        <v>4</v>
      </c>
      <c r="E99" s="1" t="str">
        <f t="shared" si="15"/>
        <v/>
      </c>
      <c r="F99" s="1" t="str">
        <f t="shared" si="15"/>
        <v/>
      </c>
      <c r="G99" s="1" t="str">
        <f t="shared" si="15"/>
        <v>x3,</v>
      </c>
      <c r="H99" s="1" t="str">
        <f t="shared" si="15"/>
        <v>x4,</v>
      </c>
      <c r="I99" s="1" t="str">
        <f t="shared" si="15"/>
        <v>x5,</v>
      </c>
      <c r="J99" s="1" t="str">
        <f t="shared" si="15"/>
        <v/>
      </c>
      <c r="K99" s="1" t="str">
        <f t="shared" si="15"/>
        <v>x7,</v>
      </c>
      <c r="L99" s="1" t="str">
        <f t="shared" si="15"/>
        <v/>
      </c>
      <c r="M99" s="1" t="str">
        <f t="shared" si="10"/>
        <v>x3,x4,x5,x7,</v>
      </c>
      <c r="N99" s="1" t="str">
        <f t="shared" si="11"/>
        <v>x3,x4,x5,x7</v>
      </c>
    </row>
    <row r="100" spans="2:14" x14ac:dyDescent="0.4">
      <c r="B100" s="1">
        <v>93</v>
      </c>
      <c r="C100" s="1" t="str">
        <f t="shared" si="12"/>
        <v>{x1,x3,x4,x5,x7}</v>
      </c>
      <c r="D100" s="1">
        <f t="shared" si="13"/>
        <v>5</v>
      </c>
      <c r="E100" s="1" t="str">
        <f t="shared" si="15"/>
        <v>x1,</v>
      </c>
      <c r="F100" s="1" t="str">
        <f t="shared" si="15"/>
        <v/>
      </c>
      <c r="G100" s="1" t="str">
        <f t="shared" si="15"/>
        <v>x3,</v>
      </c>
      <c r="H100" s="1" t="str">
        <f t="shared" si="15"/>
        <v>x4,</v>
      </c>
      <c r="I100" s="1" t="str">
        <f t="shared" si="15"/>
        <v>x5,</v>
      </c>
      <c r="J100" s="1" t="str">
        <f t="shared" si="15"/>
        <v/>
      </c>
      <c r="K100" s="1" t="str">
        <f t="shared" si="15"/>
        <v>x7,</v>
      </c>
      <c r="L100" s="1" t="str">
        <f t="shared" si="15"/>
        <v/>
      </c>
      <c r="M100" s="1" t="str">
        <f t="shared" si="10"/>
        <v>x1,x3,x4,x5,x7,</v>
      </c>
      <c r="N100" s="1" t="str">
        <f t="shared" si="11"/>
        <v>x1,x3,x4,x5,x7</v>
      </c>
    </row>
    <row r="101" spans="2:14" x14ac:dyDescent="0.4">
      <c r="B101" s="1">
        <v>94</v>
      </c>
      <c r="C101" s="1" t="str">
        <f t="shared" si="12"/>
        <v>{x2,x3,x4,x5,x7}</v>
      </c>
      <c r="D101" s="1">
        <f t="shared" si="13"/>
        <v>5</v>
      </c>
      <c r="E101" s="1" t="str">
        <f t="shared" si="15"/>
        <v/>
      </c>
      <c r="F101" s="1" t="str">
        <f t="shared" si="15"/>
        <v>x2,</v>
      </c>
      <c r="G101" s="1" t="str">
        <f t="shared" si="15"/>
        <v>x3,</v>
      </c>
      <c r="H101" s="1" t="str">
        <f t="shared" si="15"/>
        <v>x4,</v>
      </c>
      <c r="I101" s="1" t="str">
        <f t="shared" si="15"/>
        <v>x5,</v>
      </c>
      <c r="J101" s="1" t="str">
        <f t="shared" si="15"/>
        <v/>
      </c>
      <c r="K101" s="1" t="str">
        <f t="shared" si="15"/>
        <v>x7,</v>
      </c>
      <c r="L101" s="1" t="str">
        <f t="shared" si="15"/>
        <v/>
      </c>
      <c r="M101" s="1" t="str">
        <f t="shared" si="10"/>
        <v>x2,x3,x4,x5,x7,</v>
      </c>
      <c r="N101" s="1" t="str">
        <f t="shared" si="11"/>
        <v>x2,x3,x4,x5,x7</v>
      </c>
    </row>
    <row r="102" spans="2:14" x14ac:dyDescent="0.4">
      <c r="B102" s="1">
        <v>95</v>
      </c>
      <c r="C102" s="1" t="str">
        <f t="shared" si="12"/>
        <v>{x1,x2,x3,x4,x5,x7}</v>
      </c>
      <c r="D102" s="1">
        <f t="shared" si="13"/>
        <v>6</v>
      </c>
      <c r="E102" s="1" t="str">
        <f t="shared" si="15"/>
        <v>x1,</v>
      </c>
      <c r="F102" s="1" t="str">
        <f t="shared" si="15"/>
        <v>x2,</v>
      </c>
      <c r="G102" s="1" t="str">
        <f t="shared" si="15"/>
        <v>x3,</v>
      </c>
      <c r="H102" s="1" t="str">
        <f t="shared" si="15"/>
        <v>x4,</v>
      </c>
      <c r="I102" s="1" t="str">
        <f t="shared" si="15"/>
        <v>x5,</v>
      </c>
      <c r="J102" s="1" t="str">
        <f t="shared" si="15"/>
        <v/>
      </c>
      <c r="K102" s="1" t="str">
        <f t="shared" si="15"/>
        <v>x7,</v>
      </c>
      <c r="L102" s="1" t="str">
        <f t="shared" si="15"/>
        <v/>
      </c>
      <c r="M102" s="1" t="str">
        <f t="shared" si="10"/>
        <v>x1,x2,x3,x4,x5,x7,</v>
      </c>
      <c r="N102" s="1" t="str">
        <f t="shared" si="11"/>
        <v>x1,x2,x3,x4,x5,x7</v>
      </c>
    </row>
    <row r="103" spans="2:14" x14ac:dyDescent="0.4">
      <c r="B103" s="1">
        <v>96</v>
      </c>
      <c r="C103" s="1" t="str">
        <f t="shared" si="12"/>
        <v>{x6,x7}</v>
      </c>
      <c r="D103" s="1">
        <f t="shared" si="13"/>
        <v>2</v>
      </c>
      <c r="E103" s="1" t="str">
        <f t="shared" si="15"/>
        <v/>
      </c>
      <c r="F103" s="1" t="str">
        <f t="shared" si="15"/>
        <v/>
      </c>
      <c r="G103" s="1" t="str">
        <f t="shared" si="15"/>
        <v/>
      </c>
      <c r="H103" s="1" t="str">
        <f t="shared" si="15"/>
        <v/>
      </c>
      <c r="I103" s="1" t="str">
        <f t="shared" si="15"/>
        <v/>
      </c>
      <c r="J103" s="1" t="str">
        <f t="shared" si="15"/>
        <v>x6,</v>
      </c>
      <c r="K103" s="1" t="str">
        <f t="shared" si="15"/>
        <v>x7,</v>
      </c>
      <c r="L103" s="1" t="str">
        <f t="shared" si="15"/>
        <v/>
      </c>
      <c r="M103" s="1" t="str">
        <f t="shared" si="10"/>
        <v>x6,x7,</v>
      </c>
      <c r="N103" s="1" t="str">
        <f t="shared" si="11"/>
        <v>x6,x7</v>
      </c>
    </row>
    <row r="104" spans="2:14" x14ac:dyDescent="0.4">
      <c r="B104" s="1">
        <v>97</v>
      </c>
      <c r="C104" s="1" t="str">
        <f t="shared" si="12"/>
        <v>{x1,x6,x7}</v>
      </c>
      <c r="D104" s="1">
        <f t="shared" si="13"/>
        <v>3</v>
      </c>
      <c r="E104" s="1" t="str">
        <f t="shared" ref="E104:L119" si="16">IF(_xlfn.BITAND($B104,E$4),(E$2)&amp;",","")</f>
        <v>x1,</v>
      </c>
      <c r="F104" s="1" t="str">
        <f t="shared" si="16"/>
        <v/>
      </c>
      <c r="G104" s="1" t="str">
        <f t="shared" si="16"/>
        <v/>
      </c>
      <c r="H104" s="1" t="str">
        <f t="shared" si="16"/>
        <v/>
      </c>
      <c r="I104" s="1" t="str">
        <f t="shared" si="16"/>
        <v/>
      </c>
      <c r="J104" s="1" t="str">
        <f t="shared" si="16"/>
        <v>x6,</v>
      </c>
      <c r="K104" s="1" t="str">
        <f t="shared" si="16"/>
        <v>x7,</v>
      </c>
      <c r="L104" s="1" t="str">
        <f t="shared" si="16"/>
        <v/>
      </c>
      <c r="M104" s="1" t="str">
        <f t="shared" si="10"/>
        <v>x1,x6,x7,</v>
      </c>
      <c r="N104" s="1" t="str">
        <f t="shared" si="11"/>
        <v>x1,x6,x7</v>
      </c>
    </row>
    <row r="105" spans="2:14" x14ac:dyDescent="0.4">
      <c r="B105" s="1">
        <v>98</v>
      </c>
      <c r="C105" s="1" t="str">
        <f t="shared" si="12"/>
        <v>{x2,x6,x7}</v>
      </c>
      <c r="D105" s="1">
        <f t="shared" si="13"/>
        <v>3</v>
      </c>
      <c r="E105" s="1" t="str">
        <f t="shared" si="16"/>
        <v/>
      </c>
      <c r="F105" s="1" t="str">
        <f t="shared" si="16"/>
        <v>x2,</v>
      </c>
      <c r="G105" s="1" t="str">
        <f t="shared" si="16"/>
        <v/>
      </c>
      <c r="H105" s="1" t="str">
        <f t="shared" si="16"/>
        <v/>
      </c>
      <c r="I105" s="1" t="str">
        <f t="shared" si="16"/>
        <v/>
      </c>
      <c r="J105" s="1" t="str">
        <f t="shared" si="16"/>
        <v>x6,</v>
      </c>
      <c r="K105" s="1" t="str">
        <f t="shared" si="16"/>
        <v>x7,</v>
      </c>
      <c r="L105" s="1" t="str">
        <f t="shared" si="16"/>
        <v/>
      </c>
      <c r="M105" s="1" t="str">
        <f t="shared" si="10"/>
        <v>x2,x6,x7,</v>
      </c>
      <c r="N105" s="1" t="str">
        <f t="shared" si="11"/>
        <v>x2,x6,x7</v>
      </c>
    </row>
    <row r="106" spans="2:14" x14ac:dyDescent="0.4">
      <c r="B106" s="1">
        <v>99</v>
      </c>
      <c r="C106" s="1" t="str">
        <f t="shared" si="12"/>
        <v>{x1,x2,x6,x7}</v>
      </c>
      <c r="D106" s="1">
        <f t="shared" si="13"/>
        <v>4</v>
      </c>
      <c r="E106" s="1" t="str">
        <f t="shared" si="16"/>
        <v>x1,</v>
      </c>
      <c r="F106" s="1" t="str">
        <f t="shared" si="16"/>
        <v>x2,</v>
      </c>
      <c r="G106" s="1" t="str">
        <f t="shared" si="16"/>
        <v/>
      </c>
      <c r="H106" s="1" t="str">
        <f t="shared" si="16"/>
        <v/>
      </c>
      <c r="I106" s="1" t="str">
        <f t="shared" si="16"/>
        <v/>
      </c>
      <c r="J106" s="1" t="str">
        <f t="shared" si="16"/>
        <v>x6,</v>
      </c>
      <c r="K106" s="1" t="str">
        <f t="shared" si="16"/>
        <v>x7,</v>
      </c>
      <c r="L106" s="1" t="str">
        <f t="shared" si="16"/>
        <v/>
      </c>
      <c r="M106" s="1" t="str">
        <f t="shared" si="10"/>
        <v>x1,x2,x6,x7,</v>
      </c>
      <c r="N106" s="1" t="str">
        <f t="shared" si="11"/>
        <v>x1,x2,x6,x7</v>
      </c>
    </row>
    <row r="107" spans="2:14" x14ac:dyDescent="0.4">
      <c r="B107" s="1">
        <v>100</v>
      </c>
      <c r="C107" s="1" t="str">
        <f t="shared" si="12"/>
        <v>{x3,x6,x7}</v>
      </c>
      <c r="D107" s="1">
        <f t="shared" si="13"/>
        <v>3</v>
      </c>
      <c r="E107" s="1" t="str">
        <f t="shared" si="16"/>
        <v/>
      </c>
      <c r="F107" s="1" t="str">
        <f t="shared" si="16"/>
        <v/>
      </c>
      <c r="G107" s="1" t="str">
        <f t="shared" si="16"/>
        <v>x3,</v>
      </c>
      <c r="H107" s="1" t="str">
        <f t="shared" si="16"/>
        <v/>
      </c>
      <c r="I107" s="1" t="str">
        <f t="shared" si="16"/>
        <v/>
      </c>
      <c r="J107" s="1" t="str">
        <f t="shared" si="16"/>
        <v>x6,</v>
      </c>
      <c r="K107" s="1" t="str">
        <f t="shared" si="16"/>
        <v>x7,</v>
      </c>
      <c r="L107" s="1" t="str">
        <f t="shared" si="16"/>
        <v/>
      </c>
      <c r="M107" s="1" t="str">
        <f t="shared" si="10"/>
        <v>x3,x6,x7,</v>
      </c>
      <c r="N107" s="1" t="str">
        <f t="shared" si="11"/>
        <v>x3,x6,x7</v>
      </c>
    </row>
    <row r="108" spans="2:14" x14ac:dyDescent="0.4">
      <c r="B108" s="1">
        <v>101</v>
      </c>
      <c r="C108" s="1" t="str">
        <f t="shared" si="12"/>
        <v>{x1,x3,x6,x7}</v>
      </c>
      <c r="D108" s="1">
        <f t="shared" si="13"/>
        <v>4</v>
      </c>
      <c r="E108" s="1" t="str">
        <f t="shared" si="16"/>
        <v>x1,</v>
      </c>
      <c r="F108" s="1" t="str">
        <f t="shared" si="16"/>
        <v/>
      </c>
      <c r="G108" s="1" t="str">
        <f t="shared" si="16"/>
        <v>x3,</v>
      </c>
      <c r="H108" s="1" t="str">
        <f t="shared" si="16"/>
        <v/>
      </c>
      <c r="I108" s="1" t="str">
        <f t="shared" si="16"/>
        <v/>
      </c>
      <c r="J108" s="1" t="str">
        <f t="shared" si="16"/>
        <v>x6,</v>
      </c>
      <c r="K108" s="1" t="str">
        <f t="shared" si="16"/>
        <v>x7,</v>
      </c>
      <c r="L108" s="1" t="str">
        <f t="shared" si="16"/>
        <v/>
      </c>
      <c r="M108" s="1" t="str">
        <f t="shared" si="10"/>
        <v>x1,x3,x6,x7,</v>
      </c>
      <c r="N108" s="1" t="str">
        <f t="shared" si="11"/>
        <v>x1,x3,x6,x7</v>
      </c>
    </row>
    <row r="109" spans="2:14" x14ac:dyDescent="0.4">
      <c r="B109" s="1">
        <v>102</v>
      </c>
      <c r="C109" s="1" t="str">
        <f t="shared" si="12"/>
        <v>{x2,x3,x6,x7}</v>
      </c>
      <c r="D109" s="1">
        <f t="shared" si="13"/>
        <v>4</v>
      </c>
      <c r="E109" s="1" t="str">
        <f t="shared" si="16"/>
        <v/>
      </c>
      <c r="F109" s="1" t="str">
        <f t="shared" si="16"/>
        <v>x2,</v>
      </c>
      <c r="G109" s="1" t="str">
        <f t="shared" si="16"/>
        <v>x3,</v>
      </c>
      <c r="H109" s="1" t="str">
        <f t="shared" si="16"/>
        <v/>
      </c>
      <c r="I109" s="1" t="str">
        <f t="shared" si="16"/>
        <v/>
      </c>
      <c r="J109" s="1" t="str">
        <f t="shared" si="16"/>
        <v>x6,</v>
      </c>
      <c r="K109" s="1" t="str">
        <f t="shared" si="16"/>
        <v>x7,</v>
      </c>
      <c r="L109" s="1" t="str">
        <f t="shared" si="16"/>
        <v/>
      </c>
      <c r="M109" s="1" t="str">
        <f t="shared" si="10"/>
        <v>x2,x3,x6,x7,</v>
      </c>
      <c r="N109" s="1" t="str">
        <f t="shared" si="11"/>
        <v>x2,x3,x6,x7</v>
      </c>
    </row>
    <row r="110" spans="2:14" x14ac:dyDescent="0.4">
      <c r="B110" s="1">
        <v>103</v>
      </c>
      <c r="C110" s="1" t="str">
        <f t="shared" si="12"/>
        <v>{x1,x2,x3,x6,x7}</v>
      </c>
      <c r="D110" s="1">
        <f t="shared" si="13"/>
        <v>5</v>
      </c>
      <c r="E110" s="1" t="str">
        <f t="shared" si="16"/>
        <v>x1,</v>
      </c>
      <c r="F110" s="1" t="str">
        <f t="shared" si="16"/>
        <v>x2,</v>
      </c>
      <c r="G110" s="1" t="str">
        <f t="shared" si="16"/>
        <v>x3,</v>
      </c>
      <c r="H110" s="1" t="str">
        <f t="shared" si="16"/>
        <v/>
      </c>
      <c r="I110" s="1" t="str">
        <f t="shared" si="16"/>
        <v/>
      </c>
      <c r="J110" s="1" t="str">
        <f t="shared" si="16"/>
        <v>x6,</v>
      </c>
      <c r="K110" s="1" t="str">
        <f t="shared" si="16"/>
        <v>x7,</v>
      </c>
      <c r="L110" s="1" t="str">
        <f t="shared" si="16"/>
        <v/>
      </c>
      <c r="M110" s="1" t="str">
        <f t="shared" si="10"/>
        <v>x1,x2,x3,x6,x7,</v>
      </c>
      <c r="N110" s="1" t="str">
        <f t="shared" si="11"/>
        <v>x1,x2,x3,x6,x7</v>
      </c>
    </row>
    <row r="111" spans="2:14" x14ac:dyDescent="0.4">
      <c r="B111" s="1">
        <v>104</v>
      </c>
      <c r="C111" s="1" t="str">
        <f t="shared" si="12"/>
        <v>{x4,x6,x7}</v>
      </c>
      <c r="D111" s="1">
        <f t="shared" si="13"/>
        <v>3</v>
      </c>
      <c r="E111" s="1" t="str">
        <f t="shared" si="16"/>
        <v/>
      </c>
      <c r="F111" s="1" t="str">
        <f t="shared" si="16"/>
        <v/>
      </c>
      <c r="G111" s="1" t="str">
        <f t="shared" si="16"/>
        <v/>
      </c>
      <c r="H111" s="1" t="str">
        <f t="shared" si="16"/>
        <v>x4,</v>
      </c>
      <c r="I111" s="1" t="str">
        <f t="shared" si="16"/>
        <v/>
      </c>
      <c r="J111" s="1" t="str">
        <f t="shared" si="16"/>
        <v>x6,</v>
      </c>
      <c r="K111" s="1" t="str">
        <f t="shared" si="16"/>
        <v>x7,</v>
      </c>
      <c r="L111" s="1" t="str">
        <f t="shared" si="16"/>
        <v/>
      </c>
      <c r="M111" s="1" t="str">
        <f t="shared" si="10"/>
        <v>x4,x6,x7,</v>
      </c>
      <c r="N111" s="1" t="str">
        <f t="shared" si="11"/>
        <v>x4,x6,x7</v>
      </c>
    </row>
    <row r="112" spans="2:14" x14ac:dyDescent="0.4">
      <c r="B112" s="1">
        <v>105</v>
      </c>
      <c r="C112" s="1" t="str">
        <f t="shared" si="12"/>
        <v>{x1,x4,x6,x7}</v>
      </c>
      <c r="D112" s="1">
        <f t="shared" si="13"/>
        <v>4</v>
      </c>
      <c r="E112" s="1" t="str">
        <f t="shared" si="16"/>
        <v>x1,</v>
      </c>
      <c r="F112" s="1" t="str">
        <f t="shared" si="16"/>
        <v/>
      </c>
      <c r="G112" s="1" t="str">
        <f t="shared" si="16"/>
        <v/>
      </c>
      <c r="H112" s="1" t="str">
        <f t="shared" si="16"/>
        <v>x4,</v>
      </c>
      <c r="I112" s="1" t="str">
        <f t="shared" si="16"/>
        <v/>
      </c>
      <c r="J112" s="1" t="str">
        <f t="shared" si="16"/>
        <v>x6,</v>
      </c>
      <c r="K112" s="1" t="str">
        <f t="shared" si="16"/>
        <v>x7,</v>
      </c>
      <c r="L112" s="1" t="str">
        <f t="shared" si="16"/>
        <v/>
      </c>
      <c r="M112" s="1" t="str">
        <f t="shared" si="10"/>
        <v>x1,x4,x6,x7,</v>
      </c>
      <c r="N112" s="1" t="str">
        <f t="shared" si="11"/>
        <v>x1,x4,x6,x7</v>
      </c>
    </row>
    <row r="113" spans="2:14" x14ac:dyDescent="0.4">
      <c r="B113" s="1">
        <v>106</v>
      </c>
      <c r="C113" s="1" t="str">
        <f t="shared" si="12"/>
        <v>{x2,x4,x6,x7}</v>
      </c>
      <c r="D113" s="1">
        <f t="shared" si="13"/>
        <v>4</v>
      </c>
      <c r="E113" s="1" t="str">
        <f t="shared" si="16"/>
        <v/>
      </c>
      <c r="F113" s="1" t="str">
        <f t="shared" si="16"/>
        <v>x2,</v>
      </c>
      <c r="G113" s="1" t="str">
        <f t="shared" si="16"/>
        <v/>
      </c>
      <c r="H113" s="1" t="str">
        <f t="shared" si="16"/>
        <v>x4,</v>
      </c>
      <c r="I113" s="1" t="str">
        <f t="shared" si="16"/>
        <v/>
      </c>
      <c r="J113" s="1" t="str">
        <f t="shared" si="16"/>
        <v>x6,</v>
      </c>
      <c r="K113" s="1" t="str">
        <f t="shared" si="16"/>
        <v>x7,</v>
      </c>
      <c r="L113" s="1" t="str">
        <f t="shared" si="16"/>
        <v/>
      </c>
      <c r="M113" s="1" t="str">
        <f t="shared" si="10"/>
        <v>x2,x4,x6,x7,</v>
      </c>
      <c r="N113" s="1" t="str">
        <f t="shared" si="11"/>
        <v>x2,x4,x6,x7</v>
      </c>
    </row>
    <row r="114" spans="2:14" x14ac:dyDescent="0.4">
      <c r="B114" s="1">
        <v>107</v>
      </c>
      <c r="C114" s="1" t="str">
        <f t="shared" si="12"/>
        <v>{x1,x2,x4,x6,x7}</v>
      </c>
      <c r="D114" s="1">
        <f t="shared" si="13"/>
        <v>5</v>
      </c>
      <c r="E114" s="1" t="str">
        <f t="shared" si="16"/>
        <v>x1,</v>
      </c>
      <c r="F114" s="1" t="str">
        <f t="shared" si="16"/>
        <v>x2,</v>
      </c>
      <c r="G114" s="1" t="str">
        <f t="shared" si="16"/>
        <v/>
      </c>
      <c r="H114" s="1" t="str">
        <f t="shared" si="16"/>
        <v>x4,</v>
      </c>
      <c r="I114" s="1" t="str">
        <f t="shared" si="16"/>
        <v/>
      </c>
      <c r="J114" s="1" t="str">
        <f t="shared" si="16"/>
        <v>x6,</v>
      </c>
      <c r="K114" s="1" t="str">
        <f t="shared" si="16"/>
        <v>x7,</v>
      </c>
      <c r="L114" s="1" t="str">
        <f t="shared" si="16"/>
        <v/>
      </c>
      <c r="M114" s="1" t="str">
        <f t="shared" si="10"/>
        <v>x1,x2,x4,x6,x7,</v>
      </c>
      <c r="N114" s="1" t="str">
        <f t="shared" si="11"/>
        <v>x1,x2,x4,x6,x7</v>
      </c>
    </row>
    <row r="115" spans="2:14" x14ac:dyDescent="0.4">
      <c r="B115" s="1">
        <v>108</v>
      </c>
      <c r="C115" s="1" t="str">
        <f t="shared" si="12"/>
        <v>{x3,x4,x6,x7}</v>
      </c>
      <c r="D115" s="1">
        <f t="shared" si="13"/>
        <v>4</v>
      </c>
      <c r="E115" s="1" t="str">
        <f t="shared" si="16"/>
        <v/>
      </c>
      <c r="F115" s="1" t="str">
        <f t="shared" si="16"/>
        <v/>
      </c>
      <c r="G115" s="1" t="str">
        <f t="shared" si="16"/>
        <v>x3,</v>
      </c>
      <c r="H115" s="1" t="str">
        <f t="shared" si="16"/>
        <v>x4,</v>
      </c>
      <c r="I115" s="1" t="str">
        <f t="shared" si="16"/>
        <v/>
      </c>
      <c r="J115" s="1" t="str">
        <f t="shared" si="16"/>
        <v>x6,</v>
      </c>
      <c r="K115" s="1" t="str">
        <f t="shared" si="16"/>
        <v>x7,</v>
      </c>
      <c r="L115" s="1" t="str">
        <f t="shared" si="16"/>
        <v/>
      </c>
      <c r="M115" s="1" t="str">
        <f t="shared" si="10"/>
        <v>x3,x4,x6,x7,</v>
      </c>
      <c r="N115" s="1" t="str">
        <f t="shared" si="11"/>
        <v>x3,x4,x6,x7</v>
      </c>
    </row>
    <row r="116" spans="2:14" x14ac:dyDescent="0.4">
      <c r="B116" s="1">
        <v>109</v>
      </c>
      <c r="C116" s="1" t="str">
        <f t="shared" si="12"/>
        <v>{x1,x3,x4,x6,x7}</v>
      </c>
      <c r="D116" s="1">
        <f t="shared" si="13"/>
        <v>5</v>
      </c>
      <c r="E116" s="1" t="str">
        <f t="shared" si="16"/>
        <v>x1,</v>
      </c>
      <c r="F116" s="1" t="str">
        <f t="shared" si="16"/>
        <v/>
      </c>
      <c r="G116" s="1" t="str">
        <f t="shared" si="16"/>
        <v>x3,</v>
      </c>
      <c r="H116" s="1" t="str">
        <f t="shared" si="16"/>
        <v>x4,</v>
      </c>
      <c r="I116" s="1" t="str">
        <f t="shared" si="16"/>
        <v/>
      </c>
      <c r="J116" s="1" t="str">
        <f t="shared" si="16"/>
        <v>x6,</v>
      </c>
      <c r="K116" s="1" t="str">
        <f t="shared" si="16"/>
        <v>x7,</v>
      </c>
      <c r="L116" s="1" t="str">
        <f t="shared" si="16"/>
        <v/>
      </c>
      <c r="M116" s="1" t="str">
        <f t="shared" si="10"/>
        <v>x1,x3,x4,x6,x7,</v>
      </c>
      <c r="N116" s="1" t="str">
        <f t="shared" si="11"/>
        <v>x1,x3,x4,x6,x7</v>
      </c>
    </row>
    <row r="117" spans="2:14" x14ac:dyDescent="0.4">
      <c r="B117" s="1">
        <v>110</v>
      </c>
      <c r="C117" s="1" t="str">
        <f t="shared" si="12"/>
        <v>{x2,x3,x4,x6,x7}</v>
      </c>
      <c r="D117" s="1">
        <f t="shared" si="13"/>
        <v>5</v>
      </c>
      <c r="E117" s="1" t="str">
        <f t="shared" si="16"/>
        <v/>
      </c>
      <c r="F117" s="1" t="str">
        <f t="shared" si="16"/>
        <v>x2,</v>
      </c>
      <c r="G117" s="1" t="str">
        <f t="shared" si="16"/>
        <v>x3,</v>
      </c>
      <c r="H117" s="1" t="str">
        <f t="shared" si="16"/>
        <v>x4,</v>
      </c>
      <c r="I117" s="1" t="str">
        <f t="shared" si="16"/>
        <v/>
      </c>
      <c r="J117" s="1" t="str">
        <f t="shared" si="16"/>
        <v>x6,</v>
      </c>
      <c r="K117" s="1" t="str">
        <f t="shared" si="16"/>
        <v>x7,</v>
      </c>
      <c r="L117" s="1" t="str">
        <f t="shared" si="16"/>
        <v/>
      </c>
      <c r="M117" s="1" t="str">
        <f t="shared" si="10"/>
        <v>x2,x3,x4,x6,x7,</v>
      </c>
      <c r="N117" s="1" t="str">
        <f t="shared" si="11"/>
        <v>x2,x3,x4,x6,x7</v>
      </c>
    </row>
    <row r="118" spans="2:14" x14ac:dyDescent="0.4">
      <c r="B118" s="1">
        <v>111</v>
      </c>
      <c r="C118" s="1" t="str">
        <f t="shared" si="12"/>
        <v>{x1,x2,x3,x4,x6,x7}</v>
      </c>
      <c r="D118" s="1">
        <f t="shared" si="13"/>
        <v>6</v>
      </c>
      <c r="E118" s="1" t="str">
        <f t="shared" si="16"/>
        <v>x1,</v>
      </c>
      <c r="F118" s="1" t="str">
        <f t="shared" si="16"/>
        <v>x2,</v>
      </c>
      <c r="G118" s="1" t="str">
        <f t="shared" si="16"/>
        <v>x3,</v>
      </c>
      <c r="H118" s="1" t="str">
        <f t="shared" si="16"/>
        <v>x4,</v>
      </c>
      <c r="I118" s="1" t="str">
        <f t="shared" si="16"/>
        <v/>
      </c>
      <c r="J118" s="1" t="str">
        <f t="shared" si="16"/>
        <v>x6,</v>
      </c>
      <c r="K118" s="1" t="str">
        <f t="shared" si="16"/>
        <v>x7,</v>
      </c>
      <c r="L118" s="1" t="str">
        <f t="shared" si="16"/>
        <v/>
      </c>
      <c r="M118" s="1" t="str">
        <f t="shared" si="10"/>
        <v>x1,x2,x3,x4,x6,x7,</v>
      </c>
      <c r="N118" s="1" t="str">
        <f t="shared" si="11"/>
        <v>x1,x2,x3,x4,x6,x7</v>
      </c>
    </row>
    <row r="119" spans="2:14" x14ac:dyDescent="0.4">
      <c r="B119" s="1">
        <v>112</v>
      </c>
      <c r="C119" s="1" t="str">
        <f t="shared" si="12"/>
        <v>{x5,x6,x7}</v>
      </c>
      <c r="D119" s="1">
        <f t="shared" si="13"/>
        <v>3</v>
      </c>
      <c r="E119" s="1" t="str">
        <f t="shared" si="16"/>
        <v/>
      </c>
      <c r="F119" s="1" t="str">
        <f t="shared" si="16"/>
        <v/>
      </c>
      <c r="G119" s="1" t="str">
        <f t="shared" si="16"/>
        <v/>
      </c>
      <c r="H119" s="1" t="str">
        <f t="shared" si="16"/>
        <v/>
      </c>
      <c r="I119" s="1" t="str">
        <f t="shared" si="16"/>
        <v>x5,</v>
      </c>
      <c r="J119" s="1" t="str">
        <f t="shared" si="16"/>
        <v>x6,</v>
      </c>
      <c r="K119" s="1" t="str">
        <f t="shared" si="16"/>
        <v>x7,</v>
      </c>
      <c r="L119" s="1" t="str">
        <f t="shared" si="16"/>
        <v/>
      </c>
      <c r="M119" s="1" t="str">
        <f t="shared" si="10"/>
        <v>x5,x6,x7,</v>
      </c>
      <c r="N119" s="1" t="str">
        <f t="shared" si="11"/>
        <v>x5,x6,x7</v>
      </c>
    </row>
    <row r="120" spans="2:14" x14ac:dyDescent="0.4">
      <c r="B120" s="1">
        <v>113</v>
      </c>
      <c r="C120" s="1" t="str">
        <f t="shared" si="12"/>
        <v>{x1,x5,x6,x7}</v>
      </c>
      <c r="D120" s="1">
        <f t="shared" si="13"/>
        <v>4</v>
      </c>
      <c r="E120" s="1" t="str">
        <f t="shared" ref="E120:L135" si="17">IF(_xlfn.BITAND($B120,E$4),(E$2)&amp;",","")</f>
        <v>x1,</v>
      </c>
      <c r="F120" s="1" t="str">
        <f t="shared" si="17"/>
        <v/>
      </c>
      <c r="G120" s="1" t="str">
        <f t="shared" si="17"/>
        <v/>
      </c>
      <c r="H120" s="1" t="str">
        <f t="shared" si="17"/>
        <v/>
      </c>
      <c r="I120" s="1" t="str">
        <f t="shared" si="17"/>
        <v>x5,</v>
      </c>
      <c r="J120" s="1" t="str">
        <f t="shared" si="17"/>
        <v>x6,</v>
      </c>
      <c r="K120" s="1" t="str">
        <f t="shared" si="17"/>
        <v>x7,</v>
      </c>
      <c r="L120" s="1" t="str">
        <f t="shared" si="17"/>
        <v/>
      </c>
      <c r="M120" s="1" t="str">
        <f t="shared" si="10"/>
        <v>x1,x5,x6,x7,</v>
      </c>
      <c r="N120" s="1" t="str">
        <f t="shared" si="11"/>
        <v>x1,x5,x6,x7</v>
      </c>
    </row>
    <row r="121" spans="2:14" x14ac:dyDescent="0.4">
      <c r="B121" s="1">
        <v>114</v>
      </c>
      <c r="C121" s="1" t="str">
        <f t="shared" si="12"/>
        <v>{x2,x5,x6,x7}</v>
      </c>
      <c r="D121" s="1">
        <f t="shared" si="13"/>
        <v>4</v>
      </c>
      <c r="E121" s="1" t="str">
        <f t="shared" si="17"/>
        <v/>
      </c>
      <c r="F121" s="1" t="str">
        <f t="shared" si="17"/>
        <v>x2,</v>
      </c>
      <c r="G121" s="1" t="str">
        <f t="shared" si="17"/>
        <v/>
      </c>
      <c r="H121" s="1" t="str">
        <f t="shared" si="17"/>
        <v/>
      </c>
      <c r="I121" s="1" t="str">
        <f t="shared" si="17"/>
        <v>x5,</v>
      </c>
      <c r="J121" s="1" t="str">
        <f t="shared" si="17"/>
        <v>x6,</v>
      </c>
      <c r="K121" s="1" t="str">
        <f t="shared" si="17"/>
        <v>x7,</v>
      </c>
      <c r="L121" s="1" t="str">
        <f t="shared" si="17"/>
        <v/>
      </c>
      <c r="M121" s="1" t="str">
        <f t="shared" si="10"/>
        <v>x2,x5,x6,x7,</v>
      </c>
      <c r="N121" s="1" t="str">
        <f t="shared" si="11"/>
        <v>x2,x5,x6,x7</v>
      </c>
    </row>
    <row r="122" spans="2:14" x14ac:dyDescent="0.4">
      <c r="B122" s="1">
        <v>115</v>
      </c>
      <c r="C122" s="1" t="str">
        <f t="shared" si="12"/>
        <v>{x1,x2,x5,x6,x7}</v>
      </c>
      <c r="D122" s="1">
        <f t="shared" si="13"/>
        <v>5</v>
      </c>
      <c r="E122" s="1" t="str">
        <f t="shared" si="17"/>
        <v>x1,</v>
      </c>
      <c r="F122" s="1" t="str">
        <f t="shared" si="17"/>
        <v>x2,</v>
      </c>
      <c r="G122" s="1" t="str">
        <f t="shared" si="17"/>
        <v/>
      </c>
      <c r="H122" s="1" t="str">
        <f t="shared" si="17"/>
        <v/>
      </c>
      <c r="I122" s="1" t="str">
        <f t="shared" si="17"/>
        <v>x5,</v>
      </c>
      <c r="J122" s="1" t="str">
        <f t="shared" si="17"/>
        <v>x6,</v>
      </c>
      <c r="K122" s="1" t="str">
        <f t="shared" si="17"/>
        <v>x7,</v>
      </c>
      <c r="L122" s="1" t="str">
        <f t="shared" si="17"/>
        <v/>
      </c>
      <c r="M122" s="1" t="str">
        <f t="shared" si="10"/>
        <v>x1,x2,x5,x6,x7,</v>
      </c>
      <c r="N122" s="1" t="str">
        <f t="shared" si="11"/>
        <v>x1,x2,x5,x6,x7</v>
      </c>
    </row>
    <row r="123" spans="2:14" x14ac:dyDescent="0.4">
      <c r="B123" s="1">
        <v>116</v>
      </c>
      <c r="C123" s="1" t="str">
        <f t="shared" si="12"/>
        <v>{x3,x5,x6,x7}</v>
      </c>
      <c r="D123" s="1">
        <f t="shared" si="13"/>
        <v>4</v>
      </c>
      <c r="E123" s="1" t="str">
        <f t="shared" si="17"/>
        <v/>
      </c>
      <c r="F123" s="1" t="str">
        <f t="shared" si="17"/>
        <v/>
      </c>
      <c r="G123" s="1" t="str">
        <f t="shared" si="17"/>
        <v>x3,</v>
      </c>
      <c r="H123" s="1" t="str">
        <f t="shared" si="17"/>
        <v/>
      </c>
      <c r="I123" s="1" t="str">
        <f t="shared" si="17"/>
        <v>x5,</v>
      </c>
      <c r="J123" s="1" t="str">
        <f t="shared" si="17"/>
        <v>x6,</v>
      </c>
      <c r="K123" s="1" t="str">
        <f t="shared" si="17"/>
        <v>x7,</v>
      </c>
      <c r="L123" s="1" t="str">
        <f t="shared" si="17"/>
        <v/>
      </c>
      <c r="M123" s="1" t="str">
        <f t="shared" si="10"/>
        <v>x3,x5,x6,x7,</v>
      </c>
      <c r="N123" s="1" t="str">
        <f t="shared" si="11"/>
        <v>x3,x5,x6,x7</v>
      </c>
    </row>
    <row r="124" spans="2:14" x14ac:dyDescent="0.4">
      <c r="B124" s="1">
        <v>117</v>
      </c>
      <c r="C124" s="1" t="str">
        <f t="shared" si="12"/>
        <v>{x1,x3,x5,x6,x7}</v>
      </c>
      <c r="D124" s="1">
        <f t="shared" si="13"/>
        <v>5</v>
      </c>
      <c r="E124" s="1" t="str">
        <f t="shared" si="17"/>
        <v>x1,</v>
      </c>
      <c r="F124" s="1" t="str">
        <f t="shared" si="17"/>
        <v/>
      </c>
      <c r="G124" s="1" t="str">
        <f t="shared" si="17"/>
        <v>x3,</v>
      </c>
      <c r="H124" s="1" t="str">
        <f t="shared" si="17"/>
        <v/>
      </c>
      <c r="I124" s="1" t="str">
        <f t="shared" si="17"/>
        <v>x5,</v>
      </c>
      <c r="J124" s="1" t="str">
        <f t="shared" si="17"/>
        <v>x6,</v>
      </c>
      <c r="K124" s="1" t="str">
        <f t="shared" si="17"/>
        <v>x7,</v>
      </c>
      <c r="L124" s="1" t="str">
        <f t="shared" si="17"/>
        <v/>
      </c>
      <c r="M124" s="1" t="str">
        <f t="shared" si="10"/>
        <v>x1,x3,x5,x6,x7,</v>
      </c>
      <c r="N124" s="1" t="str">
        <f t="shared" si="11"/>
        <v>x1,x3,x5,x6,x7</v>
      </c>
    </row>
    <row r="125" spans="2:14" x14ac:dyDescent="0.4">
      <c r="B125" s="1">
        <v>118</v>
      </c>
      <c r="C125" s="1" t="str">
        <f t="shared" si="12"/>
        <v>{x2,x3,x5,x6,x7}</v>
      </c>
      <c r="D125" s="1">
        <f t="shared" si="13"/>
        <v>5</v>
      </c>
      <c r="E125" s="1" t="str">
        <f t="shared" si="17"/>
        <v/>
      </c>
      <c r="F125" s="1" t="str">
        <f t="shared" si="17"/>
        <v>x2,</v>
      </c>
      <c r="G125" s="1" t="str">
        <f t="shared" si="17"/>
        <v>x3,</v>
      </c>
      <c r="H125" s="1" t="str">
        <f t="shared" si="17"/>
        <v/>
      </c>
      <c r="I125" s="1" t="str">
        <f t="shared" si="17"/>
        <v>x5,</v>
      </c>
      <c r="J125" s="1" t="str">
        <f t="shared" si="17"/>
        <v>x6,</v>
      </c>
      <c r="K125" s="1" t="str">
        <f t="shared" si="17"/>
        <v>x7,</v>
      </c>
      <c r="L125" s="1" t="str">
        <f t="shared" si="17"/>
        <v/>
      </c>
      <c r="M125" s="1" t="str">
        <f t="shared" si="10"/>
        <v>x2,x3,x5,x6,x7,</v>
      </c>
      <c r="N125" s="1" t="str">
        <f t="shared" si="11"/>
        <v>x2,x3,x5,x6,x7</v>
      </c>
    </row>
    <row r="126" spans="2:14" x14ac:dyDescent="0.4">
      <c r="B126" s="1">
        <v>119</v>
      </c>
      <c r="C126" s="1" t="str">
        <f t="shared" si="12"/>
        <v>{x1,x2,x3,x5,x6,x7}</v>
      </c>
      <c r="D126" s="1">
        <f t="shared" si="13"/>
        <v>6</v>
      </c>
      <c r="E126" s="1" t="str">
        <f t="shared" si="17"/>
        <v>x1,</v>
      </c>
      <c r="F126" s="1" t="str">
        <f t="shared" si="17"/>
        <v>x2,</v>
      </c>
      <c r="G126" s="1" t="str">
        <f t="shared" si="17"/>
        <v>x3,</v>
      </c>
      <c r="H126" s="1" t="str">
        <f t="shared" si="17"/>
        <v/>
      </c>
      <c r="I126" s="1" t="str">
        <f t="shared" si="17"/>
        <v>x5,</v>
      </c>
      <c r="J126" s="1" t="str">
        <f t="shared" si="17"/>
        <v>x6,</v>
      </c>
      <c r="K126" s="1" t="str">
        <f t="shared" si="17"/>
        <v>x7,</v>
      </c>
      <c r="L126" s="1" t="str">
        <f t="shared" si="17"/>
        <v/>
      </c>
      <c r="M126" s="1" t="str">
        <f t="shared" si="10"/>
        <v>x1,x2,x3,x5,x6,x7,</v>
      </c>
      <c r="N126" s="1" t="str">
        <f t="shared" si="11"/>
        <v>x1,x2,x3,x5,x6,x7</v>
      </c>
    </row>
    <row r="127" spans="2:14" x14ac:dyDescent="0.4">
      <c r="B127" s="1">
        <v>120</v>
      </c>
      <c r="C127" s="1" t="str">
        <f t="shared" si="12"/>
        <v>{x4,x5,x6,x7}</v>
      </c>
      <c r="D127" s="1">
        <f t="shared" si="13"/>
        <v>4</v>
      </c>
      <c r="E127" s="1" t="str">
        <f t="shared" si="17"/>
        <v/>
      </c>
      <c r="F127" s="1" t="str">
        <f t="shared" si="17"/>
        <v/>
      </c>
      <c r="G127" s="1" t="str">
        <f t="shared" si="17"/>
        <v/>
      </c>
      <c r="H127" s="1" t="str">
        <f t="shared" si="17"/>
        <v>x4,</v>
      </c>
      <c r="I127" s="1" t="str">
        <f t="shared" si="17"/>
        <v>x5,</v>
      </c>
      <c r="J127" s="1" t="str">
        <f t="shared" si="17"/>
        <v>x6,</v>
      </c>
      <c r="K127" s="1" t="str">
        <f t="shared" si="17"/>
        <v>x7,</v>
      </c>
      <c r="L127" s="1" t="str">
        <f t="shared" si="17"/>
        <v/>
      </c>
      <c r="M127" s="1" t="str">
        <f t="shared" si="10"/>
        <v>x4,x5,x6,x7,</v>
      </c>
      <c r="N127" s="1" t="str">
        <f t="shared" si="11"/>
        <v>x4,x5,x6,x7</v>
      </c>
    </row>
    <row r="128" spans="2:14" x14ac:dyDescent="0.4">
      <c r="B128" s="1">
        <v>121</v>
      </c>
      <c r="C128" s="1" t="str">
        <f t="shared" si="12"/>
        <v>{x1,x4,x5,x6,x7}</v>
      </c>
      <c r="D128" s="1">
        <f t="shared" si="13"/>
        <v>5</v>
      </c>
      <c r="E128" s="1" t="str">
        <f t="shared" si="17"/>
        <v>x1,</v>
      </c>
      <c r="F128" s="1" t="str">
        <f t="shared" si="17"/>
        <v/>
      </c>
      <c r="G128" s="1" t="str">
        <f t="shared" si="17"/>
        <v/>
      </c>
      <c r="H128" s="1" t="str">
        <f t="shared" si="17"/>
        <v>x4,</v>
      </c>
      <c r="I128" s="1" t="str">
        <f t="shared" si="17"/>
        <v>x5,</v>
      </c>
      <c r="J128" s="1" t="str">
        <f t="shared" si="17"/>
        <v>x6,</v>
      </c>
      <c r="K128" s="1" t="str">
        <f t="shared" si="17"/>
        <v>x7,</v>
      </c>
      <c r="L128" s="1" t="str">
        <f t="shared" si="17"/>
        <v/>
      </c>
      <c r="M128" s="1" t="str">
        <f t="shared" si="10"/>
        <v>x1,x4,x5,x6,x7,</v>
      </c>
      <c r="N128" s="1" t="str">
        <f t="shared" si="11"/>
        <v>x1,x4,x5,x6,x7</v>
      </c>
    </row>
    <row r="129" spans="2:14" x14ac:dyDescent="0.4">
      <c r="B129" s="1">
        <v>122</v>
      </c>
      <c r="C129" s="1" t="str">
        <f t="shared" si="12"/>
        <v>{x2,x4,x5,x6,x7}</v>
      </c>
      <c r="D129" s="1">
        <f t="shared" si="13"/>
        <v>5</v>
      </c>
      <c r="E129" s="1" t="str">
        <f t="shared" si="17"/>
        <v/>
      </c>
      <c r="F129" s="1" t="str">
        <f t="shared" si="17"/>
        <v>x2,</v>
      </c>
      <c r="G129" s="1" t="str">
        <f t="shared" si="17"/>
        <v/>
      </c>
      <c r="H129" s="1" t="str">
        <f t="shared" si="17"/>
        <v>x4,</v>
      </c>
      <c r="I129" s="1" t="str">
        <f t="shared" si="17"/>
        <v>x5,</v>
      </c>
      <c r="J129" s="1" t="str">
        <f t="shared" si="17"/>
        <v>x6,</v>
      </c>
      <c r="K129" s="1" t="str">
        <f t="shared" si="17"/>
        <v>x7,</v>
      </c>
      <c r="L129" s="1" t="str">
        <f t="shared" si="17"/>
        <v/>
      </c>
      <c r="M129" s="1" t="str">
        <f t="shared" si="10"/>
        <v>x2,x4,x5,x6,x7,</v>
      </c>
      <c r="N129" s="1" t="str">
        <f t="shared" si="11"/>
        <v>x2,x4,x5,x6,x7</v>
      </c>
    </row>
    <row r="130" spans="2:14" x14ac:dyDescent="0.4">
      <c r="B130" s="1">
        <v>123</v>
      </c>
      <c r="C130" s="1" t="str">
        <f t="shared" si="12"/>
        <v>{x1,x2,x4,x5,x6,x7}</v>
      </c>
      <c r="D130" s="1">
        <f t="shared" si="13"/>
        <v>6</v>
      </c>
      <c r="E130" s="1" t="str">
        <f t="shared" si="17"/>
        <v>x1,</v>
      </c>
      <c r="F130" s="1" t="str">
        <f t="shared" si="17"/>
        <v>x2,</v>
      </c>
      <c r="G130" s="1" t="str">
        <f t="shared" si="17"/>
        <v/>
      </c>
      <c r="H130" s="1" t="str">
        <f t="shared" si="17"/>
        <v>x4,</v>
      </c>
      <c r="I130" s="1" t="str">
        <f t="shared" si="17"/>
        <v>x5,</v>
      </c>
      <c r="J130" s="1" t="str">
        <f t="shared" si="17"/>
        <v>x6,</v>
      </c>
      <c r="K130" s="1" t="str">
        <f t="shared" si="17"/>
        <v>x7,</v>
      </c>
      <c r="L130" s="1" t="str">
        <f t="shared" si="17"/>
        <v/>
      </c>
      <c r="M130" s="1" t="str">
        <f t="shared" si="10"/>
        <v>x1,x2,x4,x5,x6,x7,</v>
      </c>
      <c r="N130" s="1" t="str">
        <f t="shared" si="11"/>
        <v>x1,x2,x4,x5,x6,x7</v>
      </c>
    </row>
    <row r="131" spans="2:14" x14ac:dyDescent="0.4">
      <c r="B131" s="1">
        <v>124</v>
      </c>
      <c r="C131" s="1" t="str">
        <f t="shared" si="12"/>
        <v>{x3,x4,x5,x6,x7}</v>
      </c>
      <c r="D131" s="1">
        <f t="shared" si="13"/>
        <v>5</v>
      </c>
      <c r="E131" s="1" t="str">
        <f t="shared" si="17"/>
        <v/>
      </c>
      <c r="F131" s="1" t="str">
        <f t="shared" si="17"/>
        <v/>
      </c>
      <c r="G131" s="1" t="str">
        <f t="shared" si="17"/>
        <v>x3,</v>
      </c>
      <c r="H131" s="1" t="str">
        <f t="shared" si="17"/>
        <v>x4,</v>
      </c>
      <c r="I131" s="1" t="str">
        <f t="shared" si="17"/>
        <v>x5,</v>
      </c>
      <c r="J131" s="1" t="str">
        <f t="shared" si="17"/>
        <v>x6,</v>
      </c>
      <c r="K131" s="1" t="str">
        <f t="shared" si="17"/>
        <v>x7,</v>
      </c>
      <c r="L131" s="1" t="str">
        <f t="shared" si="17"/>
        <v/>
      </c>
      <c r="M131" s="1" t="str">
        <f t="shared" si="10"/>
        <v>x3,x4,x5,x6,x7,</v>
      </c>
      <c r="N131" s="1" t="str">
        <f t="shared" si="11"/>
        <v>x3,x4,x5,x6,x7</v>
      </c>
    </row>
    <row r="132" spans="2:14" x14ac:dyDescent="0.4">
      <c r="B132" s="1">
        <v>125</v>
      </c>
      <c r="C132" s="1" t="str">
        <f t="shared" si="12"/>
        <v>{x1,x3,x4,x5,x6,x7}</v>
      </c>
      <c r="D132" s="1">
        <f t="shared" si="13"/>
        <v>6</v>
      </c>
      <c r="E132" s="1" t="str">
        <f t="shared" si="17"/>
        <v>x1,</v>
      </c>
      <c r="F132" s="1" t="str">
        <f t="shared" si="17"/>
        <v/>
      </c>
      <c r="G132" s="1" t="str">
        <f t="shared" si="17"/>
        <v>x3,</v>
      </c>
      <c r="H132" s="1" t="str">
        <f t="shared" si="17"/>
        <v>x4,</v>
      </c>
      <c r="I132" s="1" t="str">
        <f t="shared" si="17"/>
        <v>x5,</v>
      </c>
      <c r="J132" s="1" t="str">
        <f t="shared" si="17"/>
        <v>x6,</v>
      </c>
      <c r="K132" s="1" t="str">
        <f t="shared" si="17"/>
        <v>x7,</v>
      </c>
      <c r="L132" s="1" t="str">
        <f t="shared" si="17"/>
        <v/>
      </c>
      <c r="M132" s="1" t="str">
        <f t="shared" si="10"/>
        <v>x1,x3,x4,x5,x6,x7,</v>
      </c>
      <c r="N132" s="1" t="str">
        <f t="shared" si="11"/>
        <v>x1,x3,x4,x5,x6,x7</v>
      </c>
    </row>
    <row r="133" spans="2:14" x14ac:dyDescent="0.4">
      <c r="B133" s="1">
        <v>126</v>
      </c>
      <c r="C133" s="1" t="str">
        <f t="shared" si="12"/>
        <v>{x2,x3,x4,x5,x6,x7}</v>
      </c>
      <c r="D133" s="1">
        <f t="shared" si="13"/>
        <v>6</v>
      </c>
      <c r="E133" s="1" t="str">
        <f t="shared" si="17"/>
        <v/>
      </c>
      <c r="F133" s="1" t="str">
        <f t="shared" si="17"/>
        <v>x2,</v>
      </c>
      <c r="G133" s="1" t="str">
        <f t="shared" si="17"/>
        <v>x3,</v>
      </c>
      <c r="H133" s="1" t="str">
        <f t="shared" si="17"/>
        <v>x4,</v>
      </c>
      <c r="I133" s="1" t="str">
        <f t="shared" si="17"/>
        <v>x5,</v>
      </c>
      <c r="J133" s="1" t="str">
        <f t="shared" si="17"/>
        <v>x6,</v>
      </c>
      <c r="K133" s="1" t="str">
        <f t="shared" si="17"/>
        <v>x7,</v>
      </c>
      <c r="L133" s="1" t="str">
        <f t="shared" si="17"/>
        <v/>
      </c>
      <c r="M133" s="1" t="str">
        <f t="shared" si="10"/>
        <v>x2,x3,x4,x5,x6,x7,</v>
      </c>
      <c r="N133" s="1" t="str">
        <f t="shared" si="11"/>
        <v>x2,x3,x4,x5,x6,x7</v>
      </c>
    </row>
    <row r="134" spans="2:14" x14ac:dyDescent="0.4">
      <c r="B134" s="1">
        <v>127</v>
      </c>
      <c r="C134" s="1" t="str">
        <f t="shared" si="12"/>
        <v>{x1,x2,x3,x4,x5,x6,x7}</v>
      </c>
      <c r="D134" s="1">
        <f t="shared" si="13"/>
        <v>7</v>
      </c>
      <c r="E134" s="1" t="str">
        <f t="shared" si="17"/>
        <v>x1,</v>
      </c>
      <c r="F134" s="1" t="str">
        <f t="shared" si="17"/>
        <v>x2,</v>
      </c>
      <c r="G134" s="1" t="str">
        <f t="shared" si="17"/>
        <v>x3,</v>
      </c>
      <c r="H134" s="1" t="str">
        <f t="shared" si="17"/>
        <v>x4,</v>
      </c>
      <c r="I134" s="1" t="str">
        <f t="shared" si="17"/>
        <v>x5,</v>
      </c>
      <c r="J134" s="1" t="str">
        <f t="shared" si="17"/>
        <v>x6,</v>
      </c>
      <c r="K134" s="1" t="str">
        <f t="shared" si="17"/>
        <v>x7,</v>
      </c>
      <c r="L134" s="1" t="str">
        <f t="shared" si="17"/>
        <v/>
      </c>
      <c r="M134" s="1" t="str">
        <f t="shared" si="10"/>
        <v>x1,x2,x3,x4,x5,x6,x7,</v>
      </c>
      <c r="N134" s="1" t="str">
        <f t="shared" si="11"/>
        <v>x1,x2,x3,x4,x5,x6,x7</v>
      </c>
    </row>
    <row r="135" spans="2:14" x14ac:dyDescent="0.4">
      <c r="B135" s="1">
        <v>128</v>
      </c>
      <c r="C135" s="1" t="str">
        <f t="shared" si="12"/>
        <v>{x8}</v>
      </c>
      <c r="D135" s="1">
        <f t="shared" si="13"/>
        <v>1</v>
      </c>
      <c r="E135" s="1" t="str">
        <f t="shared" si="17"/>
        <v/>
      </c>
      <c r="F135" s="1" t="str">
        <f t="shared" si="17"/>
        <v/>
      </c>
      <c r="G135" s="1" t="str">
        <f t="shared" si="17"/>
        <v/>
      </c>
      <c r="H135" s="1" t="str">
        <f t="shared" si="17"/>
        <v/>
      </c>
      <c r="I135" s="1" t="str">
        <f t="shared" si="17"/>
        <v/>
      </c>
      <c r="J135" s="1" t="str">
        <f t="shared" si="17"/>
        <v/>
      </c>
      <c r="K135" s="1" t="str">
        <f t="shared" si="17"/>
        <v/>
      </c>
      <c r="L135" s="1" t="str">
        <f t="shared" si="17"/>
        <v>x8,</v>
      </c>
      <c r="M135" s="1" t="str">
        <f t="shared" ref="M135:M198" si="18">E135&amp;F135&amp;G135&amp;H135&amp;I135&amp;J135&amp;K135&amp;L135</f>
        <v>x8,</v>
      </c>
      <c r="N135" s="1" t="str">
        <f t="shared" ref="N135:N198" si="19">IF(M135="","",MID(M135,1,LEN(M135)-1))</f>
        <v>x8</v>
      </c>
    </row>
    <row r="136" spans="2:14" x14ac:dyDescent="0.4">
      <c r="B136" s="1">
        <v>129</v>
      </c>
      <c r="C136" s="1" t="str">
        <f t="shared" ref="C136:C199" si="20">"{"&amp;N136&amp;"}"</f>
        <v>{x1,x8}</v>
      </c>
      <c r="D136" s="1">
        <f t="shared" ref="D136:D199" si="21">8-COUNTIF(E136:L136,"")</f>
        <v>2</v>
      </c>
      <c r="E136" s="1" t="str">
        <f t="shared" ref="E136:L151" si="22">IF(_xlfn.BITAND($B136,E$4),(E$2)&amp;",","")</f>
        <v>x1,</v>
      </c>
      <c r="F136" s="1" t="str">
        <f t="shared" si="22"/>
        <v/>
      </c>
      <c r="G136" s="1" t="str">
        <f t="shared" si="22"/>
        <v/>
      </c>
      <c r="H136" s="1" t="str">
        <f t="shared" si="22"/>
        <v/>
      </c>
      <c r="I136" s="1" t="str">
        <f t="shared" si="22"/>
        <v/>
      </c>
      <c r="J136" s="1" t="str">
        <f t="shared" si="22"/>
        <v/>
      </c>
      <c r="K136" s="1" t="str">
        <f t="shared" si="22"/>
        <v/>
      </c>
      <c r="L136" s="1" t="str">
        <f t="shared" si="22"/>
        <v>x8,</v>
      </c>
      <c r="M136" s="1" t="str">
        <f t="shared" si="18"/>
        <v>x1,x8,</v>
      </c>
      <c r="N136" s="1" t="str">
        <f t="shared" si="19"/>
        <v>x1,x8</v>
      </c>
    </row>
    <row r="137" spans="2:14" x14ac:dyDescent="0.4">
      <c r="B137" s="1">
        <v>130</v>
      </c>
      <c r="C137" s="1" t="str">
        <f t="shared" si="20"/>
        <v>{x2,x8}</v>
      </c>
      <c r="D137" s="1">
        <f t="shared" si="21"/>
        <v>2</v>
      </c>
      <c r="E137" s="1" t="str">
        <f t="shared" si="22"/>
        <v/>
      </c>
      <c r="F137" s="1" t="str">
        <f t="shared" si="22"/>
        <v>x2,</v>
      </c>
      <c r="G137" s="1" t="str">
        <f t="shared" si="22"/>
        <v/>
      </c>
      <c r="H137" s="1" t="str">
        <f t="shared" si="22"/>
        <v/>
      </c>
      <c r="I137" s="1" t="str">
        <f t="shared" si="22"/>
        <v/>
      </c>
      <c r="J137" s="1" t="str">
        <f t="shared" si="22"/>
        <v/>
      </c>
      <c r="K137" s="1" t="str">
        <f t="shared" si="22"/>
        <v/>
      </c>
      <c r="L137" s="1" t="str">
        <f t="shared" si="22"/>
        <v>x8,</v>
      </c>
      <c r="M137" s="1" t="str">
        <f t="shared" si="18"/>
        <v>x2,x8,</v>
      </c>
      <c r="N137" s="1" t="str">
        <f t="shared" si="19"/>
        <v>x2,x8</v>
      </c>
    </row>
    <row r="138" spans="2:14" x14ac:dyDescent="0.4">
      <c r="B138" s="1">
        <v>131</v>
      </c>
      <c r="C138" s="1" t="str">
        <f t="shared" si="20"/>
        <v>{x1,x2,x8}</v>
      </c>
      <c r="D138" s="1">
        <f t="shared" si="21"/>
        <v>3</v>
      </c>
      <c r="E138" s="1" t="str">
        <f t="shared" si="22"/>
        <v>x1,</v>
      </c>
      <c r="F138" s="1" t="str">
        <f t="shared" si="22"/>
        <v>x2,</v>
      </c>
      <c r="G138" s="1" t="str">
        <f t="shared" si="22"/>
        <v/>
      </c>
      <c r="H138" s="1" t="str">
        <f t="shared" si="22"/>
        <v/>
      </c>
      <c r="I138" s="1" t="str">
        <f t="shared" si="22"/>
        <v/>
      </c>
      <c r="J138" s="1" t="str">
        <f t="shared" si="22"/>
        <v/>
      </c>
      <c r="K138" s="1" t="str">
        <f t="shared" si="22"/>
        <v/>
      </c>
      <c r="L138" s="1" t="str">
        <f t="shared" si="22"/>
        <v>x8,</v>
      </c>
      <c r="M138" s="1" t="str">
        <f t="shared" si="18"/>
        <v>x1,x2,x8,</v>
      </c>
      <c r="N138" s="1" t="str">
        <f t="shared" si="19"/>
        <v>x1,x2,x8</v>
      </c>
    </row>
    <row r="139" spans="2:14" x14ac:dyDescent="0.4">
      <c r="B139" s="1">
        <v>132</v>
      </c>
      <c r="C139" s="1" t="str">
        <f t="shared" si="20"/>
        <v>{x3,x8}</v>
      </c>
      <c r="D139" s="1">
        <f t="shared" si="21"/>
        <v>2</v>
      </c>
      <c r="E139" s="1" t="str">
        <f t="shared" si="22"/>
        <v/>
      </c>
      <c r="F139" s="1" t="str">
        <f t="shared" si="22"/>
        <v/>
      </c>
      <c r="G139" s="1" t="str">
        <f t="shared" si="22"/>
        <v>x3,</v>
      </c>
      <c r="H139" s="1" t="str">
        <f t="shared" si="22"/>
        <v/>
      </c>
      <c r="I139" s="1" t="str">
        <f t="shared" si="22"/>
        <v/>
      </c>
      <c r="J139" s="1" t="str">
        <f t="shared" si="22"/>
        <v/>
      </c>
      <c r="K139" s="1" t="str">
        <f t="shared" si="22"/>
        <v/>
      </c>
      <c r="L139" s="1" t="str">
        <f t="shared" si="22"/>
        <v>x8,</v>
      </c>
      <c r="M139" s="1" t="str">
        <f t="shared" si="18"/>
        <v>x3,x8,</v>
      </c>
      <c r="N139" s="1" t="str">
        <f t="shared" si="19"/>
        <v>x3,x8</v>
      </c>
    </row>
    <row r="140" spans="2:14" x14ac:dyDescent="0.4">
      <c r="B140" s="1">
        <v>133</v>
      </c>
      <c r="C140" s="1" t="str">
        <f t="shared" si="20"/>
        <v>{x1,x3,x8}</v>
      </c>
      <c r="D140" s="1">
        <f t="shared" si="21"/>
        <v>3</v>
      </c>
      <c r="E140" s="1" t="str">
        <f t="shared" si="22"/>
        <v>x1,</v>
      </c>
      <c r="F140" s="1" t="str">
        <f t="shared" si="22"/>
        <v/>
      </c>
      <c r="G140" s="1" t="str">
        <f t="shared" si="22"/>
        <v>x3,</v>
      </c>
      <c r="H140" s="1" t="str">
        <f t="shared" si="22"/>
        <v/>
      </c>
      <c r="I140" s="1" t="str">
        <f t="shared" si="22"/>
        <v/>
      </c>
      <c r="J140" s="1" t="str">
        <f t="shared" si="22"/>
        <v/>
      </c>
      <c r="K140" s="1" t="str">
        <f t="shared" si="22"/>
        <v/>
      </c>
      <c r="L140" s="1" t="str">
        <f t="shared" si="22"/>
        <v>x8,</v>
      </c>
      <c r="M140" s="1" t="str">
        <f t="shared" si="18"/>
        <v>x1,x3,x8,</v>
      </c>
      <c r="N140" s="1" t="str">
        <f t="shared" si="19"/>
        <v>x1,x3,x8</v>
      </c>
    </row>
    <row r="141" spans="2:14" x14ac:dyDescent="0.4">
      <c r="B141" s="1">
        <v>134</v>
      </c>
      <c r="C141" s="1" t="str">
        <f t="shared" si="20"/>
        <v>{x2,x3,x8}</v>
      </c>
      <c r="D141" s="1">
        <f t="shared" si="21"/>
        <v>3</v>
      </c>
      <c r="E141" s="1" t="str">
        <f t="shared" si="22"/>
        <v/>
      </c>
      <c r="F141" s="1" t="str">
        <f t="shared" si="22"/>
        <v>x2,</v>
      </c>
      <c r="G141" s="1" t="str">
        <f t="shared" si="22"/>
        <v>x3,</v>
      </c>
      <c r="H141" s="1" t="str">
        <f t="shared" si="22"/>
        <v/>
      </c>
      <c r="I141" s="1" t="str">
        <f t="shared" si="22"/>
        <v/>
      </c>
      <c r="J141" s="1" t="str">
        <f t="shared" si="22"/>
        <v/>
      </c>
      <c r="K141" s="1" t="str">
        <f t="shared" si="22"/>
        <v/>
      </c>
      <c r="L141" s="1" t="str">
        <f t="shared" si="22"/>
        <v>x8,</v>
      </c>
      <c r="M141" s="1" t="str">
        <f t="shared" si="18"/>
        <v>x2,x3,x8,</v>
      </c>
      <c r="N141" s="1" t="str">
        <f t="shared" si="19"/>
        <v>x2,x3,x8</v>
      </c>
    </row>
    <row r="142" spans="2:14" x14ac:dyDescent="0.4">
      <c r="B142" s="1">
        <v>135</v>
      </c>
      <c r="C142" s="1" t="str">
        <f t="shared" si="20"/>
        <v>{x1,x2,x3,x8}</v>
      </c>
      <c r="D142" s="1">
        <f t="shared" si="21"/>
        <v>4</v>
      </c>
      <c r="E142" s="1" t="str">
        <f t="shared" si="22"/>
        <v>x1,</v>
      </c>
      <c r="F142" s="1" t="str">
        <f t="shared" si="22"/>
        <v>x2,</v>
      </c>
      <c r="G142" s="1" t="str">
        <f t="shared" si="22"/>
        <v>x3,</v>
      </c>
      <c r="H142" s="1" t="str">
        <f t="shared" si="22"/>
        <v/>
      </c>
      <c r="I142" s="1" t="str">
        <f t="shared" si="22"/>
        <v/>
      </c>
      <c r="J142" s="1" t="str">
        <f t="shared" si="22"/>
        <v/>
      </c>
      <c r="K142" s="1" t="str">
        <f t="shared" si="22"/>
        <v/>
      </c>
      <c r="L142" s="1" t="str">
        <f t="shared" si="22"/>
        <v>x8,</v>
      </c>
      <c r="M142" s="1" t="str">
        <f t="shared" si="18"/>
        <v>x1,x2,x3,x8,</v>
      </c>
      <c r="N142" s="1" t="str">
        <f t="shared" si="19"/>
        <v>x1,x2,x3,x8</v>
      </c>
    </row>
    <row r="143" spans="2:14" x14ac:dyDescent="0.4">
      <c r="B143" s="1">
        <v>136</v>
      </c>
      <c r="C143" s="1" t="str">
        <f t="shared" si="20"/>
        <v>{x4,x8}</v>
      </c>
      <c r="D143" s="1">
        <f t="shared" si="21"/>
        <v>2</v>
      </c>
      <c r="E143" s="1" t="str">
        <f t="shared" si="22"/>
        <v/>
      </c>
      <c r="F143" s="1" t="str">
        <f t="shared" si="22"/>
        <v/>
      </c>
      <c r="G143" s="1" t="str">
        <f t="shared" si="22"/>
        <v/>
      </c>
      <c r="H143" s="1" t="str">
        <f t="shared" si="22"/>
        <v>x4,</v>
      </c>
      <c r="I143" s="1" t="str">
        <f t="shared" si="22"/>
        <v/>
      </c>
      <c r="J143" s="1" t="str">
        <f t="shared" si="22"/>
        <v/>
      </c>
      <c r="K143" s="1" t="str">
        <f t="shared" si="22"/>
        <v/>
      </c>
      <c r="L143" s="1" t="str">
        <f t="shared" si="22"/>
        <v>x8,</v>
      </c>
      <c r="M143" s="1" t="str">
        <f t="shared" si="18"/>
        <v>x4,x8,</v>
      </c>
      <c r="N143" s="1" t="str">
        <f t="shared" si="19"/>
        <v>x4,x8</v>
      </c>
    </row>
    <row r="144" spans="2:14" x14ac:dyDescent="0.4">
      <c r="B144" s="1">
        <v>137</v>
      </c>
      <c r="C144" s="1" t="str">
        <f t="shared" si="20"/>
        <v>{x1,x4,x8}</v>
      </c>
      <c r="D144" s="1">
        <f t="shared" si="21"/>
        <v>3</v>
      </c>
      <c r="E144" s="1" t="str">
        <f t="shared" si="22"/>
        <v>x1,</v>
      </c>
      <c r="F144" s="1" t="str">
        <f t="shared" si="22"/>
        <v/>
      </c>
      <c r="G144" s="1" t="str">
        <f t="shared" si="22"/>
        <v/>
      </c>
      <c r="H144" s="1" t="str">
        <f t="shared" si="22"/>
        <v>x4,</v>
      </c>
      <c r="I144" s="1" t="str">
        <f t="shared" si="22"/>
        <v/>
      </c>
      <c r="J144" s="1" t="str">
        <f t="shared" si="22"/>
        <v/>
      </c>
      <c r="K144" s="1" t="str">
        <f t="shared" si="22"/>
        <v/>
      </c>
      <c r="L144" s="1" t="str">
        <f t="shared" si="22"/>
        <v>x8,</v>
      </c>
      <c r="M144" s="1" t="str">
        <f t="shared" si="18"/>
        <v>x1,x4,x8,</v>
      </c>
      <c r="N144" s="1" t="str">
        <f t="shared" si="19"/>
        <v>x1,x4,x8</v>
      </c>
    </row>
    <row r="145" spans="2:14" x14ac:dyDescent="0.4">
      <c r="B145" s="1">
        <v>138</v>
      </c>
      <c r="C145" s="1" t="str">
        <f t="shared" si="20"/>
        <v>{x2,x4,x8}</v>
      </c>
      <c r="D145" s="1">
        <f t="shared" si="21"/>
        <v>3</v>
      </c>
      <c r="E145" s="1" t="str">
        <f t="shared" si="22"/>
        <v/>
      </c>
      <c r="F145" s="1" t="str">
        <f t="shared" si="22"/>
        <v>x2,</v>
      </c>
      <c r="G145" s="1" t="str">
        <f t="shared" si="22"/>
        <v/>
      </c>
      <c r="H145" s="1" t="str">
        <f t="shared" si="22"/>
        <v>x4,</v>
      </c>
      <c r="I145" s="1" t="str">
        <f t="shared" si="22"/>
        <v/>
      </c>
      <c r="J145" s="1" t="str">
        <f t="shared" si="22"/>
        <v/>
      </c>
      <c r="K145" s="1" t="str">
        <f t="shared" si="22"/>
        <v/>
      </c>
      <c r="L145" s="1" t="str">
        <f t="shared" si="22"/>
        <v>x8,</v>
      </c>
      <c r="M145" s="1" t="str">
        <f t="shared" si="18"/>
        <v>x2,x4,x8,</v>
      </c>
      <c r="N145" s="1" t="str">
        <f t="shared" si="19"/>
        <v>x2,x4,x8</v>
      </c>
    </row>
    <row r="146" spans="2:14" x14ac:dyDescent="0.4">
      <c r="B146" s="1">
        <v>139</v>
      </c>
      <c r="C146" s="1" t="str">
        <f t="shared" si="20"/>
        <v>{x1,x2,x4,x8}</v>
      </c>
      <c r="D146" s="1">
        <f t="shared" si="21"/>
        <v>4</v>
      </c>
      <c r="E146" s="1" t="str">
        <f t="shared" si="22"/>
        <v>x1,</v>
      </c>
      <c r="F146" s="1" t="str">
        <f t="shared" si="22"/>
        <v>x2,</v>
      </c>
      <c r="G146" s="1" t="str">
        <f t="shared" si="22"/>
        <v/>
      </c>
      <c r="H146" s="1" t="str">
        <f t="shared" si="22"/>
        <v>x4,</v>
      </c>
      <c r="I146" s="1" t="str">
        <f t="shared" si="22"/>
        <v/>
      </c>
      <c r="J146" s="1" t="str">
        <f t="shared" si="22"/>
        <v/>
      </c>
      <c r="K146" s="1" t="str">
        <f t="shared" si="22"/>
        <v/>
      </c>
      <c r="L146" s="1" t="str">
        <f t="shared" si="22"/>
        <v>x8,</v>
      </c>
      <c r="M146" s="1" t="str">
        <f t="shared" si="18"/>
        <v>x1,x2,x4,x8,</v>
      </c>
      <c r="N146" s="1" t="str">
        <f t="shared" si="19"/>
        <v>x1,x2,x4,x8</v>
      </c>
    </row>
    <row r="147" spans="2:14" x14ac:dyDescent="0.4">
      <c r="B147" s="1">
        <v>140</v>
      </c>
      <c r="C147" s="1" t="str">
        <f t="shared" si="20"/>
        <v>{x3,x4,x8}</v>
      </c>
      <c r="D147" s="1">
        <f t="shared" si="21"/>
        <v>3</v>
      </c>
      <c r="E147" s="1" t="str">
        <f t="shared" si="22"/>
        <v/>
      </c>
      <c r="F147" s="1" t="str">
        <f t="shared" si="22"/>
        <v/>
      </c>
      <c r="G147" s="1" t="str">
        <f t="shared" si="22"/>
        <v>x3,</v>
      </c>
      <c r="H147" s="1" t="str">
        <f t="shared" si="22"/>
        <v>x4,</v>
      </c>
      <c r="I147" s="1" t="str">
        <f t="shared" si="22"/>
        <v/>
      </c>
      <c r="J147" s="1" t="str">
        <f t="shared" si="22"/>
        <v/>
      </c>
      <c r="K147" s="1" t="str">
        <f t="shared" si="22"/>
        <v/>
      </c>
      <c r="L147" s="1" t="str">
        <f t="shared" si="22"/>
        <v>x8,</v>
      </c>
      <c r="M147" s="1" t="str">
        <f t="shared" si="18"/>
        <v>x3,x4,x8,</v>
      </c>
      <c r="N147" s="1" t="str">
        <f t="shared" si="19"/>
        <v>x3,x4,x8</v>
      </c>
    </row>
    <row r="148" spans="2:14" x14ac:dyDescent="0.4">
      <c r="B148" s="1">
        <v>141</v>
      </c>
      <c r="C148" s="1" t="str">
        <f t="shared" si="20"/>
        <v>{x1,x3,x4,x8}</v>
      </c>
      <c r="D148" s="1">
        <f t="shared" si="21"/>
        <v>4</v>
      </c>
      <c r="E148" s="1" t="str">
        <f t="shared" si="22"/>
        <v>x1,</v>
      </c>
      <c r="F148" s="1" t="str">
        <f t="shared" si="22"/>
        <v/>
      </c>
      <c r="G148" s="1" t="str">
        <f t="shared" si="22"/>
        <v>x3,</v>
      </c>
      <c r="H148" s="1" t="str">
        <f t="shared" si="22"/>
        <v>x4,</v>
      </c>
      <c r="I148" s="1" t="str">
        <f t="shared" si="22"/>
        <v/>
      </c>
      <c r="J148" s="1" t="str">
        <f t="shared" si="22"/>
        <v/>
      </c>
      <c r="K148" s="1" t="str">
        <f t="shared" si="22"/>
        <v/>
      </c>
      <c r="L148" s="1" t="str">
        <f t="shared" si="22"/>
        <v>x8,</v>
      </c>
      <c r="M148" s="1" t="str">
        <f t="shared" si="18"/>
        <v>x1,x3,x4,x8,</v>
      </c>
      <c r="N148" s="1" t="str">
        <f t="shared" si="19"/>
        <v>x1,x3,x4,x8</v>
      </c>
    </row>
    <row r="149" spans="2:14" x14ac:dyDescent="0.4">
      <c r="B149" s="1">
        <v>142</v>
      </c>
      <c r="C149" s="1" t="str">
        <f t="shared" si="20"/>
        <v>{x2,x3,x4,x8}</v>
      </c>
      <c r="D149" s="1">
        <f t="shared" si="21"/>
        <v>4</v>
      </c>
      <c r="E149" s="1" t="str">
        <f t="shared" si="22"/>
        <v/>
      </c>
      <c r="F149" s="1" t="str">
        <f t="shared" si="22"/>
        <v>x2,</v>
      </c>
      <c r="G149" s="1" t="str">
        <f t="shared" si="22"/>
        <v>x3,</v>
      </c>
      <c r="H149" s="1" t="str">
        <f t="shared" si="22"/>
        <v>x4,</v>
      </c>
      <c r="I149" s="1" t="str">
        <f t="shared" si="22"/>
        <v/>
      </c>
      <c r="J149" s="1" t="str">
        <f t="shared" si="22"/>
        <v/>
      </c>
      <c r="K149" s="1" t="str">
        <f t="shared" si="22"/>
        <v/>
      </c>
      <c r="L149" s="1" t="str">
        <f t="shared" si="22"/>
        <v>x8,</v>
      </c>
      <c r="M149" s="1" t="str">
        <f t="shared" si="18"/>
        <v>x2,x3,x4,x8,</v>
      </c>
      <c r="N149" s="1" t="str">
        <f t="shared" si="19"/>
        <v>x2,x3,x4,x8</v>
      </c>
    </row>
    <row r="150" spans="2:14" x14ac:dyDescent="0.4">
      <c r="B150" s="1">
        <v>143</v>
      </c>
      <c r="C150" s="1" t="str">
        <f t="shared" si="20"/>
        <v>{x1,x2,x3,x4,x8}</v>
      </c>
      <c r="D150" s="1">
        <f t="shared" si="21"/>
        <v>5</v>
      </c>
      <c r="E150" s="1" t="str">
        <f t="shared" si="22"/>
        <v>x1,</v>
      </c>
      <c r="F150" s="1" t="str">
        <f t="shared" si="22"/>
        <v>x2,</v>
      </c>
      <c r="G150" s="1" t="str">
        <f t="shared" si="22"/>
        <v>x3,</v>
      </c>
      <c r="H150" s="1" t="str">
        <f t="shared" si="22"/>
        <v>x4,</v>
      </c>
      <c r="I150" s="1" t="str">
        <f t="shared" si="22"/>
        <v/>
      </c>
      <c r="J150" s="1" t="str">
        <f t="shared" si="22"/>
        <v/>
      </c>
      <c r="K150" s="1" t="str">
        <f t="shared" si="22"/>
        <v/>
      </c>
      <c r="L150" s="1" t="str">
        <f t="shared" si="22"/>
        <v>x8,</v>
      </c>
      <c r="M150" s="1" t="str">
        <f t="shared" si="18"/>
        <v>x1,x2,x3,x4,x8,</v>
      </c>
      <c r="N150" s="1" t="str">
        <f t="shared" si="19"/>
        <v>x1,x2,x3,x4,x8</v>
      </c>
    </row>
    <row r="151" spans="2:14" x14ac:dyDescent="0.4">
      <c r="B151" s="1">
        <v>144</v>
      </c>
      <c r="C151" s="1" t="str">
        <f t="shared" si="20"/>
        <v>{x5,x8}</v>
      </c>
      <c r="D151" s="1">
        <f t="shared" si="21"/>
        <v>2</v>
      </c>
      <c r="E151" s="1" t="str">
        <f t="shared" si="22"/>
        <v/>
      </c>
      <c r="F151" s="1" t="str">
        <f t="shared" si="22"/>
        <v/>
      </c>
      <c r="G151" s="1" t="str">
        <f t="shared" si="22"/>
        <v/>
      </c>
      <c r="H151" s="1" t="str">
        <f t="shared" si="22"/>
        <v/>
      </c>
      <c r="I151" s="1" t="str">
        <f t="shared" si="22"/>
        <v>x5,</v>
      </c>
      <c r="J151" s="1" t="str">
        <f t="shared" si="22"/>
        <v/>
      </c>
      <c r="K151" s="1" t="str">
        <f t="shared" si="22"/>
        <v/>
      </c>
      <c r="L151" s="1" t="str">
        <f t="shared" si="22"/>
        <v>x8,</v>
      </c>
      <c r="M151" s="1" t="str">
        <f t="shared" si="18"/>
        <v>x5,x8,</v>
      </c>
      <c r="N151" s="1" t="str">
        <f t="shared" si="19"/>
        <v>x5,x8</v>
      </c>
    </row>
    <row r="152" spans="2:14" x14ac:dyDescent="0.4">
      <c r="B152" s="1">
        <v>145</v>
      </c>
      <c r="C152" s="1" t="str">
        <f t="shared" si="20"/>
        <v>{x1,x5,x8}</v>
      </c>
      <c r="D152" s="1">
        <f t="shared" si="21"/>
        <v>3</v>
      </c>
      <c r="E152" s="1" t="str">
        <f t="shared" ref="E152:L167" si="23">IF(_xlfn.BITAND($B152,E$4),(E$2)&amp;",","")</f>
        <v>x1,</v>
      </c>
      <c r="F152" s="1" t="str">
        <f t="shared" si="23"/>
        <v/>
      </c>
      <c r="G152" s="1" t="str">
        <f t="shared" si="23"/>
        <v/>
      </c>
      <c r="H152" s="1" t="str">
        <f t="shared" si="23"/>
        <v/>
      </c>
      <c r="I152" s="1" t="str">
        <f t="shared" si="23"/>
        <v>x5,</v>
      </c>
      <c r="J152" s="1" t="str">
        <f t="shared" si="23"/>
        <v/>
      </c>
      <c r="K152" s="1" t="str">
        <f t="shared" si="23"/>
        <v/>
      </c>
      <c r="L152" s="1" t="str">
        <f t="shared" si="23"/>
        <v>x8,</v>
      </c>
      <c r="M152" s="1" t="str">
        <f t="shared" si="18"/>
        <v>x1,x5,x8,</v>
      </c>
      <c r="N152" s="1" t="str">
        <f t="shared" si="19"/>
        <v>x1,x5,x8</v>
      </c>
    </row>
    <row r="153" spans="2:14" x14ac:dyDescent="0.4">
      <c r="B153" s="1">
        <v>146</v>
      </c>
      <c r="C153" s="1" t="str">
        <f t="shared" si="20"/>
        <v>{x2,x5,x8}</v>
      </c>
      <c r="D153" s="1">
        <f t="shared" si="21"/>
        <v>3</v>
      </c>
      <c r="E153" s="1" t="str">
        <f t="shared" si="23"/>
        <v/>
      </c>
      <c r="F153" s="1" t="str">
        <f t="shared" si="23"/>
        <v>x2,</v>
      </c>
      <c r="G153" s="1" t="str">
        <f t="shared" si="23"/>
        <v/>
      </c>
      <c r="H153" s="1" t="str">
        <f t="shared" si="23"/>
        <v/>
      </c>
      <c r="I153" s="1" t="str">
        <f t="shared" si="23"/>
        <v>x5,</v>
      </c>
      <c r="J153" s="1" t="str">
        <f t="shared" si="23"/>
        <v/>
      </c>
      <c r="K153" s="1" t="str">
        <f t="shared" si="23"/>
        <v/>
      </c>
      <c r="L153" s="1" t="str">
        <f t="shared" si="23"/>
        <v>x8,</v>
      </c>
      <c r="M153" s="1" t="str">
        <f t="shared" si="18"/>
        <v>x2,x5,x8,</v>
      </c>
      <c r="N153" s="1" t="str">
        <f t="shared" si="19"/>
        <v>x2,x5,x8</v>
      </c>
    </row>
    <row r="154" spans="2:14" x14ac:dyDescent="0.4">
      <c r="B154" s="1">
        <v>147</v>
      </c>
      <c r="C154" s="1" t="str">
        <f t="shared" si="20"/>
        <v>{x1,x2,x5,x8}</v>
      </c>
      <c r="D154" s="1">
        <f t="shared" si="21"/>
        <v>4</v>
      </c>
      <c r="E154" s="1" t="str">
        <f t="shared" si="23"/>
        <v>x1,</v>
      </c>
      <c r="F154" s="1" t="str">
        <f t="shared" si="23"/>
        <v>x2,</v>
      </c>
      <c r="G154" s="1" t="str">
        <f t="shared" si="23"/>
        <v/>
      </c>
      <c r="H154" s="1" t="str">
        <f t="shared" si="23"/>
        <v/>
      </c>
      <c r="I154" s="1" t="str">
        <f t="shared" si="23"/>
        <v>x5,</v>
      </c>
      <c r="J154" s="1" t="str">
        <f t="shared" si="23"/>
        <v/>
      </c>
      <c r="K154" s="1" t="str">
        <f t="shared" si="23"/>
        <v/>
      </c>
      <c r="L154" s="1" t="str">
        <f t="shared" si="23"/>
        <v>x8,</v>
      </c>
      <c r="M154" s="1" t="str">
        <f t="shared" si="18"/>
        <v>x1,x2,x5,x8,</v>
      </c>
      <c r="N154" s="1" t="str">
        <f t="shared" si="19"/>
        <v>x1,x2,x5,x8</v>
      </c>
    </row>
    <row r="155" spans="2:14" x14ac:dyDescent="0.4">
      <c r="B155" s="1">
        <v>148</v>
      </c>
      <c r="C155" s="1" t="str">
        <f t="shared" si="20"/>
        <v>{x3,x5,x8}</v>
      </c>
      <c r="D155" s="1">
        <f t="shared" si="21"/>
        <v>3</v>
      </c>
      <c r="E155" s="1" t="str">
        <f t="shared" si="23"/>
        <v/>
      </c>
      <c r="F155" s="1" t="str">
        <f t="shared" si="23"/>
        <v/>
      </c>
      <c r="G155" s="1" t="str">
        <f t="shared" si="23"/>
        <v>x3,</v>
      </c>
      <c r="H155" s="1" t="str">
        <f t="shared" si="23"/>
        <v/>
      </c>
      <c r="I155" s="1" t="str">
        <f t="shared" si="23"/>
        <v>x5,</v>
      </c>
      <c r="J155" s="1" t="str">
        <f t="shared" si="23"/>
        <v/>
      </c>
      <c r="K155" s="1" t="str">
        <f t="shared" si="23"/>
        <v/>
      </c>
      <c r="L155" s="1" t="str">
        <f t="shared" si="23"/>
        <v>x8,</v>
      </c>
      <c r="M155" s="1" t="str">
        <f t="shared" si="18"/>
        <v>x3,x5,x8,</v>
      </c>
      <c r="N155" s="1" t="str">
        <f t="shared" si="19"/>
        <v>x3,x5,x8</v>
      </c>
    </row>
    <row r="156" spans="2:14" x14ac:dyDescent="0.4">
      <c r="B156" s="1">
        <v>149</v>
      </c>
      <c r="C156" s="1" t="str">
        <f t="shared" si="20"/>
        <v>{x1,x3,x5,x8}</v>
      </c>
      <c r="D156" s="1">
        <f t="shared" si="21"/>
        <v>4</v>
      </c>
      <c r="E156" s="1" t="str">
        <f t="shared" si="23"/>
        <v>x1,</v>
      </c>
      <c r="F156" s="1" t="str">
        <f t="shared" si="23"/>
        <v/>
      </c>
      <c r="G156" s="1" t="str">
        <f t="shared" si="23"/>
        <v>x3,</v>
      </c>
      <c r="H156" s="1" t="str">
        <f t="shared" si="23"/>
        <v/>
      </c>
      <c r="I156" s="1" t="str">
        <f t="shared" si="23"/>
        <v>x5,</v>
      </c>
      <c r="J156" s="1" t="str">
        <f t="shared" si="23"/>
        <v/>
      </c>
      <c r="K156" s="1" t="str">
        <f t="shared" si="23"/>
        <v/>
      </c>
      <c r="L156" s="1" t="str">
        <f t="shared" si="23"/>
        <v>x8,</v>
      </c>
      <c r="M156" s="1" t="str">
        <f t="shared" si="18"/>
        <v>x1,x3,x5,x8,</v>
      </c>
      <c r="N156" s="1" t="str">
        <f t="shared" si="19"/>
        <v>x1,x3,x5,x8</v>
      </c>
    </row>
    <row r="157" spans="2:14" x14ac:dyDescent="0.4">
      <c r="B157" s="1">
        <v>150</v>
      </c>
      <c r="C157" s="1" t="str">
        <f t="shared" si="20"/>
        <v>{x2,x3,x5,x8}</v>
      </c>
      <c r="D157" s="1">
        <f t="shared" si="21"/>
        <v>4</v>
      </c>
      <c r="E157" s="1" t="str">
        <f t="shared" si="23"/>
        <v/>
      </c>
      <c r="F157" s="1" t="str">
        <f t="shared" si="23"/>
        <v>x2,</v>
      </c>
      <c r="G157" s="1" t="str">
        <f t="shared" si="23"/>
        <v>x3,</v>
      </c>
      <c r="H157" s="1" t="str">
        <f t="shared" si="23"/>
        <v/>
      </c>
      <c r="I157" s="1" t="str">
        <f t="shared" si="23"/>
        <v>x5,</v>
      </c>
      <c r="J157" s="1" t="str">
        <f t="shared" si="23"/>
        <v/>
      </c>
      <c r="K157" s="1" t="str">
        <f t="shared" si="23"/>
        <v/>
      </c>
      <c r="L157" s="1" t="str">
        <f t="shared" si="23"/>
        <v>x8,</v>
      </c>
      <c r="M157" s="1" t="str">
        <f t="shared" si="18"/>
        <v>x2,x3,x5,x8,</v>
      </c>
      <c r="N157" s="1" t="str">
        <f t="shared" si="19"/>
        <v>x2,x3,x5,x8</v>
      </c>
    </row>
    <row r="158" spans="2:14" x14ac:dyDescent="0.4">
      <c r="B158" s="1">
        <v>151</v>
      </c>
      <c r="C158" s="1" t="str">
        <f t="shared" si="20"/>
        <v>{x1,x2,x3,x5,x8}</v>
      </c>
      <c r="D158" s="1">
        <f t="shared" si="21"/>
        <v>5</v>
      </c>
      <c r="E158" s="1" t="str">
        <f t="shared" si="23"/>
        <v>x1,</v>
      </c>
      <c r="F158" s="1" t="str">
        <f t="shared" si="23"/>
        <v>x2,</v>
      </c>
      <c r="G158" s="1" t="str">
        <f t="shared" si="23"/>
        <v>x3,</v>
      </c>
      <c r="H158" s="1" t="str">
        <f t="shared" si="23"/>
        <v/>
      </c>
      <c r="I158" s="1" t="str">
        <f t="shared" si="23"/>
        <v>x5,</v>
      </c>
      <c r="J158" s="1" t="str">
        <f t="shared" si="23"/>
        <v/>
      </c>
      <c r="K158" s="1" t="str">
        <f t="shared" si="23"/>
        <v/>
      </c>
      <c r="L158" s="1" t="str">
        <f t="shared" si="23"/>
        <v>x8,</v>
      </c>
      <c r="M158" s="1" t="str">
        <f t="shared" si="18"/>
        <v>x1,x2,x3,x5,x8,</v>
      </c>
      <c r="N158" s="1" t="str">
        <f t="shared" si="19"/>
        <v>x1,x2,x3,x5,x8</v>
      </c>
    </row>
    <row r="159" spans="2:14" x14ac:dyDescent="0.4">
      <c r="B159" s="1">
        <v>152</v>
      </c>
      <c r="C159" s="1" t="str">
        <f t="shared" si="20"/>
        <v>{x4,x5,x8}</v>
      </c>
      <c r="D159" s="1">
        <f t="shared" si="21"/>
        <v>3</v>
      </c>
      <c r="E159" s="1" t="str">
        <f t="shared" si="23"/>
        <v/>
      </c>
      <c r="F159" s="1" t="str">
        <f t="shared" si="23"/>
        <v/>
      </c>
      <c r="G159" s="1" t="str">
        <f t="shared" si="23"/>
        <v/>
      </c>
      <c r="H159" s="1" t="str">
        <f t="shared" si="23"/>
        <v>x4,</v>
      </c>
      <c r="I159" s="1" t="str">
        <f t="shared" si="23"/>
        <v>x5,</v>
      </c>
      <c r="J159" s="1" t="str">
        <f t="shared" si="23"/>
        <v/>
      </c>
      <c r="K159" s="1" t="str">
        <f t="shared" si="23"/>
        <v/>
      </c>
      <c r="L159" s="1" t="str">
        <f t="shared" si="23"/>
        <v>x8,</v>
      </c>
      <c r="M159" s="1" t="str">
        <f t="shared" si="18"/>
        <v>x4,x5,x8,</v>
      </c>
      <c r="N159" s="1" t="str">
        <f t="shared" si="19"/>
        <v>x4,x5,x8</v>
      </c>
    </row>
    <row r="160" spans="2:14" x14ac:dyDescent="0.4">
      <c r="B160" s="1">
        <v>153</v>
      </c>
      <c r="C160" s="1" t="str">
        <f t="shared" si="20"/>
        <v>{x1,x4,x5,x8}</v>
      </c>
      <c r="D160" s="1">
        <f t="shared" si="21"/>
        <v>4</v>
      </c>
      <c r="E160" s="1" t="str">
        <f t="shared" si="23"/>
        <v>x1,</v>
      </c>
      <c r="F160" s="1" t="str">
        <f t="shared" si="23"/>
        <v/>
      </c>
      <c r="G160" s="1" t="str">
        <f t="shared" si="23"/>
        <v/>
      </c>
      <c r="H160" s="1" t="str">
        <f t="shared" si="23"/>
        <v>x4,</v>
      </c>
      <c r="I160" s="1" t="str">
        <f t="shared" si="23"/>
        <v>x5,</v>
      </c>
      <c r="J160" s="1" t="str">
        <f t="shared" si="23"/>
        <v/>
      </c>
      <c r="K160" s="1" t="str">
        <f t="shared" si="23"/>
        <v/>
      </c>
      <c r="L160" s="1" t="str">
        <f t="shared" si="23"/>
        <v>x8,</v>
      </c>
      <c r="M160" s="1" t="str">
        <f t="shared" si="18"/>
        <v>x1,x4,x5,x8,</v>
      </c>
      <c r="N160" s="1" t="str">
        <f t="shared" si="19"/>
        <v>x1,x4,x5,x8</v>
      </c>
    </row>
    <row r="161" spans="2:14" x14ac:dyDescent="0.4">
      <c r="B161" s="1">
        <v>154</v>
      </c>
      <c r="C161" s="1" t="str">
        <f t="shared" si="20"/>
        <v>{x2,x4,x5,x8}</v>
      </c>
      <c r="D161" s="1">
        <f t="shared" si="21"/>
        <v>4</v>
      </c>
      <c r="E161" s="1" t="str">
        <f t="shared" si="23"/>
        <v/>
      </c>
      <c r="F161" s="1" t="str">
        <f t="shared" si="23"/>
        <v>x2,</v>
      </c>
      <c r="G161" s="1" t="str">
        <f t="shared" si="23"/>
        <v/>
      </c>
      <c r="H161" s="1" t="str">
        <f t="shared" si="23"/>
        <v>x4,</v>
      </c>
      <c r="I161" s="1" t="str">
        <f t="shared" si="23"/>
        <v>x5,</v>
      </c>
      <c r="J161" s="1" t="str">
        <f t="shared" si="23"/>
        <v/>
      </c>
      <c r="K161" s="1" t="str">
        <f t="shared" si="23"/>
        <v/>
      </c>
      <c r="L161" s="1" t="str">
        <f t="shared" si="23"/>
        <v>x8,</v>
      </c>
      <c r="M161" s="1" t="str">
        <f t="shared" si="18"/>
        <v>x2,x4,x5,x8,</v>
      </c>
      <c r="N161" s="1" t="str">
        <f t="shared" si="19"/>
        <v>x2,x4,x5,x8</v>
      </c>
    </row>
    <row r="162" spans="2:14" x14ac:dyDescent="0.4">
      <c r="B162" s="1">
        <v>155</v>
      </c>
      <c r="C162" s="1" t="str">
        <f t="shared" si="20"/>
        <v>{x1,x2,x4,x5,x8}</v>
      </c>
      <c r="D162" s="1">
        <f t="shared" si="21"/>
        <v>5</v>
      </c>
      <c r="E162" s="1" t="str">
        <f t="shared" si="23"/>
        <v>x1,</v>
      </c>
      <c r="F162" s="1" t="str">
        <f t="shared" si="23"/>
        <v>x2,</v>
      </c>
      <c r="G162" s="1" t="str">
        <f t="shared" si="23"/>
        <v/>
      </c>
      <c r="H162" s="1" t="str">
        <f t="shared" si="23"/>
        <v>x4,</v>
      </c>
      <c r="I162" s="1" t="str">
        <f t="shared" si="23"/>
        <v>x5,</v>
      </c>
      <c r="J162" s="1" t="str">
        <f t="shared" si="23"/>
        <v/>
      </c>
      <c r="K162" s="1" t="str">
        <f t="shared" si="23"/>
        <v/>
      </c>
      <c r="L162" s="1" t="str">
        <f t="shared" si="23"/>
        <v>x8,</v>
      </c>
      <c r="M162" s="1" t="str">
        <f t="shared" si="18"/>
        <v>x1,x2,x4,x5,x8,</v>
      </c>
      <c r="N162" s="1" t="str">
        <f t="shared" si="19"/>
        <v>x1,x2,x4,x5,x8</v>
      </c>
    </row>
    <row r="163" spans="2:14" x14ac:dyDescent="0.4">
      <c r="B163" s="1">
        <v>156</v>
      </c>
      <c r="C163" s="1" t="str">
        <f t="shared" si="20"/>
        <v>{x3,x4,x5,x8}</v>
      </c>
      <c r="D163" s="1">
        <f t="shared" si="21"/>
        <v>4</v>
      </c>
      <c r="E163" s="1" t="str">
        <f t="shared" si="23"/>
        <v/>
      </c>
      <c r="F163" s="1" t="str">
        <f t="shared" si="23"/>
        <v/>
      </c>
      <c r="G163" s="1" t="str">
        <f t="shared" si="23"/>
        <v>x3,</v>
      </c>
      <c r="H163" s="1" t="str">
        <f t="shared" si="23"/>
        <v>x4,</v>
      </c>
      <c r="I163" s="1" t="str">
        <f t="shared" si="23"/>
        <v>x5,</v>
      </c>
      <c r="J163" s="1" t="str">
        <f t="shared" si="23"/>
        <v/>
      </c>
      <c r="K163" s="1" t="str">
        <f t="shared" si="23"/>
        <v/>
      </c>
      <c r="L163" s="1" t="str">
        <f t="shared" si="23"/>
        <v>x8,</v>
      </c>
      <c r="M163" s="1" t="str">
        <f t="shared" si="18"/>
        <v>x3,x4,x5,x8,</v>
      </c>
      <c r="N163" s="1" t="str">
        <f t="shared" si="19"/>
        <v>x3,x4,x5,x8</v>
      </c>
    </row>
    <row r="164" spans="2:14" x14ac:dyDescent="0.4">
      <c r="B164" s="1">
        <v>157</v>
      </c>
      <c r="C164" s="1" t="str">
        <f t="shared" si="20"/>
        <v>{x1,x3,x4,x5,x8}</v>
      </c>
      <c r="D164" s="1">
        <f t="shared" si="21"/>
        <v>5</v>
      </c>
      <c r="E164" s="1" t="str">
        <f t="shared" si="23"/>
        <v>x1,</v>
      </c>
      <c r="F164" s="1" t="str">
        <f t="shared" si="23"/>
        <v/>
      </c>
      <c r="G164" s="1" t="str">
        <f t="shared" si="23"/>
        <v>x3,</v>
      </c>
      <c r="H164" s="1" t="str">
        <f t="shared" si="23"/>
        <v>x4,</v>
      </c>
      <c r="I164" s="1" t="str">
        <f t="shared" si="23"/>
        <v>x5,</v>
      </c>
      <c r="J164" s="1" t="str">
        <f t="shared" si="23"/>
        <v/>
      </c>
      <c r="K164" s="1" t="str">
        <f t="shared" si="23"/>
        <v/>
      </c>
      <c r="L164" s="1" t="str">
        <f t="shared" si="23"/>
        <v>x8,</v>
      </c>
      <c r="M164" s="1" t="str">
        <f t="shared" si="18"/>
        <v>x1,x3,x4,x5,x8,</v>
      </c>
      <c r="N164" s="1" t="str">
        <f t="shared" si="19"/>
        <v>x1,x3,x4,x5,x8</v>
      </c>
    </row>
    <row r="165" spans="2:14" x14ac:dyDescent="0.4">
      <c r="B165" s="1">
        <v>158</v>
      </c>
      <c r="C165" s="1" t="str">
        <f t="shared" si="20"/>
        <v>{x2,x3,x4,x5,x8}</v>
      </c>
      <c r="D165" s="1">
        <f t="shared" si="21"/>
        <v>5</v>
      </c>
      <c r="E165" s="1" t="str">
        <f t="shared" si="23"/>
        <v/>
      </c>
      <c r="F165" s="1" t="str">
        <f t="shared" si="23"/>
        <v>x2,</v>
      </c>
      <c r="G165" s="1" t="str">
        <f t="shared" si="23"/>
        <v>x3,</v>
      </c>
      <c r="H165" s="1" t="str">
        <f t="shared" si="23"/>
        <v>x4,</v>
      </c>
      <c r="I165" s="1" t="str">
        <f t="shared" si="23"/>
        <v>x5,</v>
      </c>
      <c r="J165" s="1" t="str">
        <f t="shared" si="23"/>
        <v/>
      </c>
      <c r="K165" s="1" t="str">
        <f t="shared" si="23"/>
        <v/>
      </c>
      <c r="L165" s="1" t="str">
        <f t="shared" si="23"/>
        <v>x8,</v>
      </c>
      <c r="M165" s="1" t="str">
        <f t="shared" si="18"/>
        <v>x2,x3,x4,x5,x8,</v>
      </c>
      <c r="N165" s="1" t="str">
        <f t="shared" si="19"/>
        <v>x2,x3,x4,x5,x8</v>
      </c>
    </row>
    <row r="166" spans="2:14" x14ac:dyDescent="0.4">
      <c r="B166" s="1">
        <v>159</v>
      </c>
      <c r="C166" s="1" t="str">
        <f t="shared" si="20"/>
        <v>{x1,x2,x3,x4,x5,x8}</v>
      </c>
      <c r="D166" s="1">
        <f t="shared" si="21"/>
        <v>6</v>
      </c>
      <c r="E166" s="1" t="str">
        <f t="shared" si="23"/>
        <v>x1,</v>
      </c>
      <c r="F166" s="1" t="str">
        <f t="shared" si="23"/>
        <v>x2,</v>
      </c>
      <c r="G166" s="1" t="str">
        <f t="shared" si="23"/>
        <v>x3,</v>
      </c>
      <c r="H166" s="1" t="str">
        <f t="shared" si="23"/>
        <v>x4,</v>
      </c>
      <c r="I166" s="1" t="str">
        <f t="shared" si="23"/>
        <v>x5,</v>
      </c>
      <c r="J166" s="1" t="str">
        <f t="shared" si="23"/>
        <v/>
      </c>
      <c r="K166" s="1" t="str">
        <f t="shared" si="23"/>
        <v/>
      </c>
      <c r="L166" s="1" t="str">
        <f t="shared" si="23"/>
        <v>x8,</v>
      </c>
      <c r="M166" s="1" t="str">
        <f t="shared" si="18"/>
        <v>x1,x2,x3,x4,x5,x8,</v>
      </c>
      <c r="N166" s="1" t="str">
        <f t="shared" si="19"/>
        <v>x1,x2,x3,x4,x5,x8</v>
      </c>
    </row>
    <row r="167" spans="2:14" x14ac:dyDescent="0.4">
      <c r="B167" s="1">
        <v>160</v>
      </c>
      <c r="C167" s="1" t="str">
        <f t="shared" si="20"/>
        <v>{x6,x8}</v>
      </c>
      <c r="D167" s="1">
        <f t="shared" si="21"/>
        <v>2</v>
      </c>
      <c r="E167" s="1" t="str">
        <f t="shared" si="23"/>
        <v/>
      </c>
      <c r="F167" s="1" t="str">
        <f t="shared" si="23"/>
        <v/>
      </c>
      <c r="G167" s="1" t="str">
        <f t="shared" si="23"/>
        <v/>
      </c>
      <c r="H167" s="1" t="str">
        <f t="shared" si="23"/>
        <v/>
      </c>
      <c r="I167" s="1" t="str">
        <f t="shared" si="23"/>
        <v/>
      </c>
      <c r="J167" s="1" t="str">
        <f t="shared" si="23"/>
        <v>x6,</v>
      </c>
      <c r="K167" s="1" t="str">
        <f t="shared" si="23"/>
        <v/>
      </c>
      <c r="L167" s="1" t="str">
        <f t="shared" si="23"/>
        <v>x8,</v>
      </c>
      <c r="M167" s="1" t="str">
        <f t="shared" si="18"/>
        <v>x6,x8,</v>
      </c>
      <c r="N167" s="1" t="str">
        <f t="shared" si="19"/>
        <v>x6,x8</v>
      </c>
    </row>
    <row r="168" spans="2:14" x14ac:dyDescent="0.4">
      <c r="B168" s="1">
        <v>161</v>
      </c>
      <c r="C168" s="1" t="str">
        <f t="shared" si="20"/>
        <v>{x1,x6,x8}</v>
      </c>
      <c r="D168" s="1">
        <f t="shared" si="21"/>
        <v>3</v>
      </c>
      <c r="E168" s="1" t="str">
        <f t="shared" ref="E168:L183" si="24">IF(_xlfn.BITAND($B168,E$4),(E$2)&amp;",","")</f>
        <v>x1,</v>
      </c>
      <c r="F168" s="1" t="str">
        <f t="shared" si="24"/>
        <v/>
      </c>
      <c r="G168" s="1" t="str">
        <f t="shared" si="24"/>
        <v/>
      </c>
      <c r="H168" s="1" t="str">
        <f t="shared" si="24"/>
        <v/>
      </c>
      <c r="I168" s="1" t="str">
        <f t="shared" si="24"/>
        <v/>
      </c>
      <c r="J168" s="1" t="str">
        <f t="shared" si="24"/>
        <v>x6,</v>
      </c>
      <c r="K168" s="1" t="str">
        <f t="shared" si="24"/>
        <v/>
      </c>
      <c r="L168" s="1" t="str">
        <f t="shared" si="24"/>
        <v>x8,</v>
      </c>
      <c r="M168" s="1" t="str">
        <f t="shared" si="18"/>
        <v>x1,x6,x8,</v>
      </c>
      <c r="N168" s="1" t="str">
        <f t="shared" si="19"/>
        <v>x1,x6,x8</v>
      </c>
    </row>
    <row r="169" spans="2:14" x14ac:dyDescent="0.4">
      <c r="B169" s="1">
        <v>162</v>
      </c>
      <c r="C169" s="1" t="str">
        <f t="shared" si="20"/>
        <v>{x2,x6,x8}</v>
      </c>
      <c r="D169" s="1">
        <f t="shared" si="21"/>
        <v>3</v>
      </c>
      <c r="E169" s="1" t="str">
        <f t="shared" si="24"/>
        <v/>
      </c>
      <c r="F169" s="1" t="str">
        <f t="shared" si="24"/>
        <v>x2,</v>
      </c>
      <c r="G169" s="1" t="str">
        <f t="shared" si="24"/>
        <v/>
      </c>
      <c r="H169" s="1" t="str">
        <f t="shared" si="24"/>
        <v/>
      </c>
      <c r="I169" s="1" t="str">
        <f t="shared" si="24"/>
        <v/>
      </c>
      <c r="J169" s="1" t="str">
        <f t="shared" si="24"/>
        <v>x6,</v>
      </c>
      <c r="K169" s="1" t="str">
        <f t="shared" si="24"/>
        <v/>
      </c>
      <c r="L169" s="1" t="str">
        <f t="shared" si="24"/>
        <v>x8,</v>
      </c>
      <c r="M169" s="1" t="str">
        <f t="shared" si="18"/>
        <v>x2,x6,x8,</v>
      </c>
      <c r="N169" s="1" t="str">
        <f t="shared" si="19"/>
        <v>x2,x6,x8</v>
      </c>
    </row>
    <row r="170" spans="2:14" x14ac:dyDescent="0.4">
      <c r="B170" s="1">
        <v>163</v>
      </c>
      <c r="C170" s="1" t="str">
        <f t="shared" si="20"/>
        <v>{x1,x2,x6,x8}</v>
      </c>
      <c r="D170" s="1">
        <f t="shared" si="21"/>
        <v>4</v>
      </c>
      <c r="E170" s="1" t="str">
        <f t="shared" si="24"/>
        <v>x1,</v>
      </c>
      <c r="F170" s="1" t="str">
        <f t="shared" si="24"/>
        <v>x2,</v>
      </c>
      <c r="G170" s="1" t="str">
        <f t="shared" si="24"/>
        <v/>
      </c>
      <c r="H170" s="1" t="str">
        <f t="shared" si="24"/>
        <v/>
      </c>
      <c r="I170" s="1" t="str">
        <f t="shared" si="24"/>
        <v/>
      </c>
      <c r="J170" s="1" t="str">
        <f t="shared" si="24"/>
        <v>x6,</v>
      </c>
      <c r="K170" s="1" t="str">
        <f t="shared" si="24"/>
        <v/>
      </c>
      <c r="L170" s="1" t="str">
        <f t="shared" si="24"/>
        <v>x8,</v>
      </c>
      <c r="M170" s="1" t="str">
        <f t="shared" si="18"/>
        <v>x1,x2,x6,x8,</v>
      </c>
      <c r="N170" s="1" t="str">
        <f t="shared" si="19"/>
        <v>x1,x2,x6,x8</v>
      </c>
    </row>
    <row r="171" spans="2:14" x14ac:dyDescent="0.4">
      <c r="B171" s="1">
        <v>164</v>
      </c>
      <c r="C171" s="1" t="str">
        <f t="shared" si="20"/>
        <v>{x3,x6,x8}</v>
      </c>
      <c r="D171" s="1">
        <f t="shared" si="21"/>
        <v>3</v>
      </c>
      <c r="E171" s="1" t="str">
        <f t="shared" si="24"/>
        <v/>
      </c>
      <c r="F171" s="1" t="str">
        <f t="shared" si="24"/>
        <v/>
      </c>
      <c r="G171" s="1" t="str">
        <f t="shared" si="24"/>
        <v>x3,</v>
      </c>
      <c r="H171" s="1" t="str">
        <f t="shared" si="24"/>
        <v/>
      </c>
      <c r="I171" s="1" t="str">
        <f t="shared" si="24"/>
        <v/>
      </c>
      <c r="J171" s="1" t="str">
        <f t="shared" si="24"/>
        <v>x6,</v>
      </c>
      <c r="K171" s="1" t="str">
        <f t="shared" si="24"/>
        <v/>
      </c>
      <c r="L171" s="1" t="str">
        <f t="shared" si="24"/>
        <v>x8,</v>
      </c>
      <c r="M171" s="1" t="str">
        <f t="shared" si="18"/>
        <v>x3,x6,x8,</v>
      </c>
      <c r="N171" s="1" t="str">
        <f t="shared" si="19"/>
        <v>x3,x6,x8</v>
      </c>
    </row>
    <row r="172" spans="2:14" x14ac:dyDescent="0.4">
      <c r="B172" s="1">
        <v>165</v>
      </c>
      <c r="C172" s="1" t="str">
        <f t="shared" si="20"/>
        <v>{x1,x3,x6,x8}</v>
      </c>
      <c r="D172" s="1">
        <f t="shared" si="21"/>
        <v>4</v>
      </c>
      <c r="E172" s="1" t="str">
        <f t="shared" si="24"/>
        <v>x1,</v>
      </c>
      <c r="F172" s="1" t="str">
        <f t="shared" si="24"/>
        <v/>
      </c>
      <c r="G172" s="1" t="str">
        <f t="shared" si="24"/>
        <v>x3,</v>
      </c>
      <c r="H172" s="1" t="str">
        <f t="shared" si="24"/>
        <v/>
      </c>
      <c r="I172" s="1" t="str">
        <f t="shared" si="24"/>
        <v/>
      </c>
      <c r="J172" s="1" t="str">
        <f t="shared" si="24"/>
        <v>x6,</v>
      </c>
      <c r="K172" s="1" t="str">
        <f t="shared" si="24"/>
        <v/>
      </c>
      <c r="L172" s="1" t="str">
        <f t="shared" si="24"/>
        <v>x8,</v>
      </c>
      <c r="M172" s="1" t="str">
        <f t="shared" si="18"/>
        <v>x1,x3,x6,x8,</v>
      </c>
      <c r="N172" s="1" t="str">
        <f t="shared" si="19"/>
        <v>x1,x3,x6,x8</v>
      </c>
    </row>
    <row r="173" spans="2:14" x14ac:dyDescent="0.4">
      <c r="B173" s="1">
        <v>166</v>
      </c>
      <c r="C173" s="1" t="str">
        <f t="shared" si="20"/>
        <v>{x2,x3,x6,x8}</v>
      </c>
      <c r="D173" s="1">
        <f t="shared" si="21"/>
        <v>4</v>
      </c>
      <c r="E173" s="1" t="str">
        <f t="shared" si="24"/>
        <v/>
      </c>
      <c r="F173" s="1" t="str">
        <f t="shared" si="24"/>
        <v>x2,</v>
      </c>
      <c r="G173" s="1" t="str">
        <f t="shared" si="24"/>
        <v>x3,</v>
      </c>
      <c r="H173" s="1" t="str">
        <f t="shared" si="24"/>
        <v/>
      </c>
      <c r="I173" s="1" t="str">
        <f t="shared" si="24"/>
        <v/>
      </c>
      <c r="J173" s="1" t="str">
        <f t="shared" si="24"/>
        <v>x6,</v>
      </c>
      <c r="K173" s="1" t="str">
        <f t="shared" si="24"/>
        <v/>
      </c>
      <c r="L173" s="1" t="str">
        <f t="shared" si="24"/>
        <v>x8,</v>
      </c>
      <c r="M173" s="1" t="str">
        <f t="shared" si="18"/>
        <v>x2,x3,x6,x8,</v>
      </c>
      <c r="N173" s="1" t="str">
        <f t="shared" si="19"/>
        <v>x2,x3,x6,x8</v>
      </c>
    </row>
    <row r="174" spans="2:14" x14ac:dyDescent="0.4">
      <c r="B174" s="1">
        <v>167</v>
      </c>
      <c r="C174" s="1" t="str">
        <f t="shared" si="20"/>
        <v>{x1,x2,x3,x6,x8}</v>
      </c>
      <c r="D174" s="1">
        <f t="shared" si="21"/>
        <v>5</v>
      </c>
      <c r="E174" s="1" t="str">
        <f t="shared" si="24"/>
        <v>x1,</v>
      </c>
      <c r="F174" s="1" t="str">
        <f t="shared" si="24"/>
        <v>x2,</v>
      </c>
      <c r="G174" s="1" t="str">
        <f t="shared" si="24"/>
        <v>x3,</v>
      </c>
      <c r="H174" s="1" t="str">
        <f t="shared" si="24"/>
        <v/>
      </c>
      <c r="I174" s="1" t="str">
        <f t="shared" si="24"/>
        <v/>
      </c>
      <c r="J174" s="1" t="str">
        <f t="shared" si="24"/>
        <v>x6,</v>
      </c>
      <c r="K174" s="1" t="str">
        <f t="shared" si="24"/>
        <v/>
      </c>
      <c r="L174" s="1" t="str">
        <f t="shared" si="24"/>
        <v>x8,</v>
      </c>
      <c r="M174" s="1" t="str">
        <f t="shared" si="18"/>
        <v>x1,x2,x3,x6,x8,</v>
      </c>
      <c r="N174" s="1" t="str">
        <f t="shared" si="19"/>
        <v>x1,x2,x3,x6,x8</v>
      </c>
    </row>
    <row r="175" spans="2:14" x14ac:dyDescent="0.4">
      <c r="B175" s="1">
        <v>168</v>
      </c>
      <c r="C175" s="1" t="str">
        <f t="shared" si="20"/>
        <v>{x4,x6,x8}</v>
      </c>
      <c r="D175" s="1">
        <f t="shared" si="21"/>
        <v>3</v>
      </c>
      <c r="E175" s="1" t="str">
        <f t="shared" si="24"/>
        <v/>
      </c>
      <c r="F175" s="1" t="str">
        <f t="shared" si="24"/>
        <v/>
      </c>
      <c r="G175" s="1" t="str">
        <f t="shared" si="24"/>
        <v/>
      </c>
      <c r="H175" s="1" t="str">
        <f t="shared" si="24"/>
        <v>x4,</v>
      </c>
      <c r="I175" s="1" t="str">
        <f t="shared" si="24"/>
        <v/>
      </c>
      <c r="J175" s="1" t="str">
        <f t="shared" si="24"/>
        <v>x6,</v>
      </c>
      <c r="K175" s="1" t="str">
        <f t="shared" si="24"/>
        <v/>
      </c>
      <c r="L175" s="1" t="str">
        <f t="shared" si="24"/>
        <v>x8,</v>
      </c>
      <c r="M175" s="1" t="str">
        <f t="shared" si="18"/>
        <v>x4,x6,x8,</v>
      </c>
      <c r="N175" s="1" t="str">
        <f t="shared" si="19"/>
        <v>x4,x6,x8</v>
      </c>
    </row>
    <row r="176" spans="2:14" x14ac:dyDescent="0.4">
      <c r="B176" s="1">
        <v>169</v>
      </c>
      <c r="C176" s="1" t="str">
        <f t="shared" si="20"/>
        <v>{x1,x4,x6,x8}</v>
      </c>
      <c r="D176" s="1">
        <f t="shared" si="21"/>
        <v>4</v>
      </c>
      <c r="E176" s="1" t="str">
        <f t="shared" si="24"/>
        <v>x1,</v>
      </c>
      <c r="F176" s="1" t="str">
        <f t="shared" si="24"/>
        <v/>
      </c>
      <c r="G176" s="1" t="str">
        <f t="shared" si="24"/>
        <v/>
      </c>
      <c r="H176" s="1" t="str">
        <f t="shared" si="24"/>
        <v>x4,</v>
      </c>
      <c r="I176" s="1" t="str">
        <f t="shared" si="24"/>
        <v/>
      </c>
      <c r="J176" s="1" t="str">
        <f t="shared" si="24"/>
        <v>x6,</v>
      </c>
      <c r="K176" s="1" t="str">
        <f t="shared" si="24"/>
        <v/>
      </c>
      <c r="L176" s="1" t="str">
        <f t="shared" si="24"/>
        <v>x8,</v>
      </c>
      <c r="M176" s="1" t="str">
        <f t="shared" si="18"/>
        <v>x1,x4,x6,x8,</v>
      </c>
      <c r="N176" s="1" t="str">
        <f t="shared" si="19"/>
        <v>x1,x4,x6,x8</v>
      </c>
    </row>
    <row r="177" spans="2:14" x14ac:dyDescent="0.4">
      <c r="B177" s="1">
        <v>170</v>
      </c>
      <c r="C177" s="1" t="str">
        <f t="shared" si="20"/>
        <v>{x2,x4,x6,x8}</v>
      </c>
      <c r="D177" s="1">
        <f t="shared" si="21"/>
        <v>4</v>
      </c>
      <c r="E177" s="1" t="str">
        <f t="shared" si="24"/>
        <v/>
      </c>
      <c r="F177" s="1" t="str">
        <f t="shared" si="24"/>
        <v>x2,</v>
      </c>
      <c r="G177" s="1" t="str">
        <f t="shared" si="24"/>
        <v/>
      </c>
      <c r="H177" s="1" t="str">
        <f t="shared" si="24"/>
        <v>x4,</v>
      </c>
      <c r="I177" s="1" t="str">
        <f t="shared" si="24"/>
        <v/>
      </c>
      <c r="J177" s="1" t="str">
        <f t="shared" si="24"/>
        <v>x6,</v>
      </c>
      <c r="K177" s="1" t="str">
        <f t="shared" si="24"/>
        <v/>
      </c>
      <c r="L177" s="1" t="str">
        <f t="shared" si="24"/>
        <v>x8,</v>
      </c>
      <c r="M177" s="1" t="str">
        <f t="shared" si="18"/>
        <v>x2,x4,x6,x8,</v>
      </c>
      <c r="N177" s="1" t="str">
        <f t="shared" si="19"/>
        <v>x2,x4,x6,x8</v>
      </c>
    </row>
    <row r="178" spans="2:14" x14ac:dyDescent="0.4">
      <c r="B178" s="1">
        <v>171</v>
      </c>
      <c r="C178" s="1" t="str">
        <f t="shared" si="20"/>
        <v>{x1,x2,x4,x6,x8}</v>
      </c>
      <c r="D178" s="1">
        <f t="shared" si="21"/>
        <v>5</v>
      </c>
      <c r="E178" s="1" t="str">
        <f t="shared" si="24"/>
        <v>x1,</v>
      </c>
      <c r="F178" s="1" t="str">
        <f t="shared" si="24"/>
        <v>x2,</v>
      </c>
      <c r="G178" s="1" t="str">
        <f t="shared" si="24"/>
        <v/>
      </c>
      <c r="H178" s="1" t="str">
        <f t="shared" si="24"/>
        <v>x4,</v>
      </c>
      <c r="I178" s="1" t="str">
        <f t="shared" si="24"/>
        <v/>
      </c>
      <c r="J178" s="1" t="str">
        <f t="shared" si="24"/>
        <v>x6,</v>
      </c>
      <c r="K178" s="1" t="str">
        <f t="shared" si="24"/>
        <v/>
      </c>
      <c r="L178" s="1" t="str">
        <f t="shared" si="24"/>
        <v>x8,</v>
      </c>
      <c r="M178" s="1" t="str">
        <f t="shared" si="18"/>
        <v>x1,x2,x4,x6,x8,</v>
      </c>
      <c r="N178" s="1" t="str">
        <f t="shared" si="19"/>
        <v>x1,x2,x4,x6,x8</v>
      </c>
    </row>
    <row r="179" spans="2:14" x14ac:dyDescent="0.4">
      <c r="B179" s="1">
        <v>172</v>
      </c>
      <c r="C179" s="1" t="str">
        <f t="shared" si="20"/>
        <v>{x3,x4,x6,x8}</v>
      </c>
      <c r="D179" s="1">
        <f t="shared" si="21"/>
        <v>4</v>
      </c>
      <c r="E179" s="1" t="str">
        <f t="shared" si="24"/>
        <v/>
      </c>
      <c r="F179" s="1" t="str">
        <f t="shared" si="24"/>
        <v/>
      </c>
      <c r="G179" s="1" t="str">
        <f t="shared" si="24"/>
        <v>x3,</v>
      </c>
      <c r="H179" s="1" t="str">
        <f t="shared" si="24"/>
        <v>x4,</v>
      </c>
      <c r="I179" s="1" t="str">
        <f t="shared" si="24"/>
        <v/>
      </c>
      <c r="J179" s="1" t="str">
        <f t="shared" si="24"/>
        <v>x6,</v>
      </c>
      <c r="K179" s="1" t="str">
        <f t="shared" si="24"/>
        <v/>
      </c>
      <c r="L179" s="1" t="str">
        <f t="shared" si="24"/>
        <v>x8,</v>
      </c>
      <c r="M179" s="1" t="str">
        <f t="shared" si="18"/>
        <v>x3,x4,x6,x8,</v>
      </c>
      <c r="N179" s="1" t="str">
        <f t="shared" si="19"/>
        <v>x3,x4,x6,x8</v>
      </c>
    </row>
    <row r="180" spans="2:14" x14ac:dyDescent="0.4">
      <c r="B180" s="1">
        <v>173</v>
      </c>
      <c r="C180" s="1" t="str">
        <f t="shared" si="20"/>
        <v>{x1,x3,x4,x6,x8}</v>
      </c>
      <c r="D180" s="1">
        <f t="shared" si="21"/>
        <v>5</v>
      </c>
      <c r="E180" s="1" t="str">
        <f t="shared" si="24"/>
        <v>x1,</v>
      </c>
      <c r="F180" s="1" t="str">
        <f t="shared" si="24"/>
        <v/>
      </c>
      <c r="G180" s="1" t="str">
        <f t="shared" si="24"/>
        <v>x3,</v>
      </c>
      <c r="H180" s="1" t="str">
        <f t="shared" si="24"/>
        <v>x4,</v>
      </c>
      <c r="I180" s="1" t="str">
        <f t="shared" si="24"/>
        <v/>
      </c>
      <c r="J180" s="1" t="str">
        <f t="shared" si="24"/>
        <v>x6,</v>
      </c>
      <c r="K180" s="1" t="str">
        <f t="shared" si="24"/>
        <v/>
      </c>
      <c r="L180" s="1" t="str">
        <f t="shared" si="24"/>
        <v>x8,</v>
      </c>
      <c r="M180" s="1" t="str">
        <f t="shared" si="18"/>
        <v>x1,x3,x4,x6,x8,</v>
      </c>
      <c r="N180" s="1" t="str">
        <f t="shared" si="19"/>
        <v>x1,x3,x4,x6,x8</v>
      </c>
    </row>
    <row r="181" spans="2:14" x14ac:dyDescent="0.4">
      <c r="B181" s="1">
        <v>174</v>
      </c>
      <c r="C181" s="1" t="str">
        <f t="shared" si="20"/>
        <v>{x2,x3,x4,x6,x8}</v>
      </c>
      <c r="D181" s="1">
        <f t="shared" si="21"/>
        <v>5</v>
      </c>
      <c r="E181" s="1" t="str">
        <f t="shared" si="24"/>
        <v/>
      </c>
      <c r="F181" s="1" t="str">
        <f t="shared" si="24"/>
        <v>x2,</v>
      </c>
      <c r="G181" s="1" t="str">
        <f t="shared" si="24"/>
        <v>x3,</v>
      </c>
      <c r="H181" s="1" t="str">
        <f t="shared" si="24"/>
        <v>x4,</v>
      </c>
      <c r="I181" s="1" t="str">
        <f t="shared" si="24"/>
        <v/>
      </c>
      <c r="J181" s="1" t="str">
        <f t="shared" si="24"/>
        <v>x6,</v>
      </c>
      <c r="K181" s="1" t="str">
        <f t="shared" si="24"/>
        <v/>
      </c>
      <c r="L181" s="1" t="str">
        <f t="shared" si="24"/>
        <v>x8,</v>
      </c>
      <c r="M181" s="1" t="str">
        <f t="shared" si="18"/>
        <v>x2,x3,x4,x6,x8,</v>
      </c>
      <c r="N181" s="1" t="str">
        <f t="shared" si="19"/>
        <v>x2,x3,x4,x6,x8</v>
      </c>
    </row>
    <row r="182" spans="2:14" x14ac:dyDescent="0.4">
      <c r="B182" s="1">
        <v>175</v>
      </c>
      <c r="C182" s="1" t="str">
        <f t="shared" si="20"/>
        <v>{x1,x2,x3,x4,x6,x8}</v>
      </c>
      <c r="D182" s="1">
        <f t="shared" si="21"/>
        <v>6</v>
      </c>
      <c r="E182" s="1" t="str">
        <f t="shared" si="24"/>
        <v>x1,</v>
      </c>
      <c r="F182" s="1" t="str">
        <f t="shared" si="24"/>
        <v>x2,</v>
      </c>
      <c r="G182" s="1" t="str">
        <f t="shared" si="24"/>
        <v>x3,</v>
      </c>
      <c r="H182" s="1" t="str">
        <f t="shared" si="24"/>
        <v>x4,</v>
      </c>
      <c r="I182" s="1" t="str">
        <f t="shared" si="24"/>
        <v/>
      </c>
      <c r="J182" s="1" t="str">
        <f t="shared" si="24"/>
        <v>x6,</v>
      </c>
      <c r="K182" s="1" t="str">
        <f t="shared" si="24"/>
        <v/>
      </c>
      <c r="L182" s="1" t="str">
        <f t="shared" si="24"/>
        <v>x8,</v>
      </c>
      <c r="M182" s="1" t="str">
        <f t="shared" si="18"/>
        <v>x1,x2,x3,x4,x6,x8,</v>
      </c>
      <c r="N182" s="1" t="str">
        <f t="shared" si="19"/>
        <v>x1,x2,x3,x4,x6,x8</v>
      </c>
    </row>
    <row r="183" spans="2:14" x14ac:dyDescent="0.4">
      <c r="B183" s="1">
        <v>176</v>
      </c>
      <c r="C183" s="1" t="str">
        <f t="shared" si="20"/>
        <v>{x5,x6,x8}</v>
      </c>
      <c r="D183" s="1">
        <f t="shared" si="21"/>
        <v>3</v>
      </c>
      <c r="E183" s="1" t="str">
        <f t="shared" si="24"/>
        <v/>
      </c>
      <c r="F183" s="1" t="str">
        <f t="shared" si="24"/>
        <v/>
      </c>
      <c r="G183" s="1" t="str">
        <f t="shared" si="24"/>
        <v/>
      </c>
      <c r="H183" s="1" t="str">
        <f t="shared" si="24"/>
        <v/>
      </c>
      <c r="I183" s="1" t="str">
        <f t="shared" si="24"/>
        <v>x5,</v>
      </c>
      <c r="J183" s="1" t="str">
        <f t="shared" si="24"/>
        <v>x6,</v>
      </c>
      <c r="K183" s="1" t="str">
        <f t="shared" si="24"/>
        <v/>
      </c>
      <c r="L183" s="1" t="str">
        <f t="shared" si="24"/>
        <v>x8,</v>
      </c>
      <c r="M183" s="1" t="str">
        <f t="shared" si="18"/>
        <v>x5,x6,x8,</v>
      </c>
      <c r="N183" s="1" t="str">
        <f t="shared" si="19"/>
        <v>x5,x6,x8</v>
      </c>
    </row>
    <row r="184" spans="2:14" x14ac:dyDescent="0.4">
      <c r="B184" s="1">
        <v>177</v>
      </c>
      <c r="C184" s="1" t="str">
        <f t="shared" si="20"/>
        <v>{x1,x5,x6,x8}</v>
      </c>
      <c r="D184" s="1">
        <f t="shared" si="21"/>
        <v>4</v>
      </c>
      <c r="E184" s="1" t="str">
        <f t="shared" ref="E184:L199" si="25">IF(_xlfn.BITAND($B184,E$4),(E$2)&amp;",","")</f>
        <v>x1,</v>
      </c>
      <c r="F184" s="1" t="str">
        <f t="shared" si="25"/>
        <v/>
      </c>
      <c r="G184" s="1" t="str">
        <f t="shared" si="25"/>
        <v/>
      </c>
      <c r="H184" s="1" t="str">
        <f t="shared" si="25"/>
        <v/>
      </c>
      <c r="I184" s="1" t="str">
        <f t="shared" si="25"/>
        <v>x5,</v>
      </c>
      <c r="J184" s="1" t="str">
        <f t="shared" si="25"/>
        <v>x6,</v>
      </c>
      <c r="K184" s="1" t="str">
        <f t="shared" si="25"/>
        <v/>
      </c>
      <c r="L184" s="1" t="str">
        <f t="shared" si="25"/>
        <v>x8,</v>
      </c>
      <c r="M184" s="1" t="str">
        <f t="shared" si="18"/>
        <v>x1,x5,x6,x8,</v>
      </c>
      <c r="N184" s="1" t="str">
        <f t="shared" si="19"/>
        <v>x1,x5,x6,x8</v>
      </c>
    </row>
    <row r="185" spans="2:14" x14ac:dyDescent="0.4">
      <c r="B185" s="1">
        <v>178</v>
      </c>
      <c r="C185" s="1" t="str">
        <f t="shared" si="20"/>
        <v>{x2,x5,x6,x8}</v>
      </c>
      <c r="D185" s="1">
        <f t="shared" si="21"/>
        <v>4</v>
      </c>
      <c r="E185" s="1" t="str">
        <f t="shared" si="25"/>
        <v/>
      </c>
      <c r="F185" s="1" t="str">
        <f t="shared" si="25"/>
        <v>x2,</v>
      </c>
      <c r="G185" s="1" t="str">
        <f t="shared" si="25"/>
        <v/>
      </c>
      <c r="H185" s="1" t="str">
        <f t="shared" si="25"/>
        <v/>
      </c>
      <c r="I185" s="1" t="str">
        <f t="shared" si="25"/>
        <v>x5,</v>
      </c>
      <c r="J185" s="1" t="str">
        <f t="shared" si="25"/>
        <v>x6,</v>
      </c>
      <c r="K185" s="1" t="str">
        <f t="shared" si="25"/>
        <v/>
      </c>
      <c r="L185" s="1" t="str">
        <f t="shared" si="25"/>
        <v>x8,</v>
      </c>
      <c r="M185" s="1" t="str">
        <f t="shared" si="18"/>
        <v>x2,x5,x6,x8,</v>
      </c>
      <c r="N185" s="1" t="str">
        <f t="shared" si="19"/>
        <v>x2,x5,x6,x8</v>
      </c>
    </row>
    <row r="186" spans="2:14" x14ac:dyDescent="0.4">
      <c r="B186" s="1">
        <v>179</v>
      </c>
      <c r="C186" s="1" t="str">
        <f t="shared" si="20"/>
        <v>{x1,x2,x5,x6,x8}</v>
      </c>
      <c r="D186" s="1">
        <f t="shared" si="21"/>
        <v>5</v>
      </c>
      <c r="E186" s="1" t="str">
        <f t="shared" si="25"/>
        <v>x1,</v>
      </c>
      <c r="F186" s="1" t="str">
        <f t="shared" si="25"/>
        <v>x2,</v>
      </c>
      <c r="G186" s="1" t="str">
        <f t="shared" si="25"/>
        <v/>
      </c>
      <c r="H186" s="1" t="str">
        <f t="shared" si="25"/>
        <v/>
      </c>
      <c r="I186" s="1" t="str">
        <f t="shared" si="25"/>
        <v>x5,</v>
      </c>
      <c r="J186" s="1" t="str">
        <f t="shared" si="25"/>
        <v>x6,</v>
      </c>
      <c r="K186" s="1" t="str">
        <f t="shared" si="25"/>
        <v/>
      </c>
      <c r="L186" s="1" t="str">
        <f t="shared" si="25"/>
        <v>x8,</v>
      </c>
      <c r="M186" s="1" t="str">
        <f t="shared" si="18"/>
        <v>x1,x2,x5,x6,x8,</v>
      </c>
      <c r="N186" s="1" t="str">
        <f t="shared" si="19"/>
        <v>x1,x2,x5,x6,x8</v>
      </c>
    </row>
    <row r="187" spans="2:14" x14ac:dyDescent="0.4">
      <c r="B187" s="1">
        <v>180</v>
      </c>
      <c r="C187" s="1" t="str">
        <f t="shared" si="20"/>
        <v>{x3,x5,x6,x8}</v>
      </c>
      <c r="D187" s="1">
        <f t="shared" si="21"/>
        <v>4</v>
      </c>
      <c r="E187" s="1" t="str">
        <f t="shared" si="25"/>
        <v/>
      </c>
      <c r="F187" s="1" t="str">
        <f t="shared" si="25"/>
        <v/>
      </c>
      <c r="G187" s="1" t="str">
        <f t="shared" si="25"/>
        <v>x3,</v>
      </c>
      <c r="H187" s="1" t="str">
        <f t="shared" si="25"/>
        <v/>
      </c>
      <c r="I187" s="1" t="str">
        <f t="shared" si="25"/>
        <v>x5,</v>
      </c>
      <c r="J187" s="1" t="str">
        <f t="shared" si="25"/>
        <v>x6,</v>
      </c>
      <c r="K187" s="1" t="str">
        <f t="shared" si="25"/>
        <v/>
      </c>
      <c r="L187" s="1" t="str">
        <f t="shared" si="25"/>
        <v>x8,</v>
      </c>
      <c r="M187" s="1" t="str">
        <f t="shared" si="18"/>
        <v>x3,x5,x6,x8,</v>
      </c>
      <c r="N187" s="1" t="str">
        <f t="shared" si="19"/>
        <v>x3,x5,x6,x8</v>
      </c>
    </row>
    <row r="188" spans="2:14" x14ac:dyDescent="0.4">
      <c r="B188" s="1">
        <v>181</v>
      </c>
      <c r="C188" s="1" t="str">
        <f t="shared" si="20"/>
        <v>{x1,x3,x5,x6,x8}</v>
      </c>
      <c r="D188" s="1">
        <f t="shared" si="21"/>
        <v>5</v>
      </c>
      <c r="E188" s="1" t="str">
        <f t="shared" si="25"/>
        <v>x1,</v>
      </c>
      <c r="F188" s="1" t="str">
        <f t="shared" si="25"/>
        <v/>
      </c>
      <c r="G188" s="1" t="str">
        <f t="shared" si="25"/>
        <v>x3,</v>
      </c>
      <c r="H188" s="1" t="str">
        <f t="shared" si="25"/>
        <v/>
      </c>
      <c r="I188" s="1" t="str">
        <f t="shared" si="25"/>
        <v>x5,</v>
      </c>
      <c r="J188" s="1" t="str">
        <f t="shared" si="25"/>
        <v>x6,</v>
      </c>
      <c r="K188" s="1" t="str">
        <f t="shared" si="25"/>
        <v/>
      </c>
      <c r="L188" s="1" t="str">
        <f t="shared" si="25"/>
        <v>x8,</v>
      </c>
      <c r="M188" s="1" t="str">
        <f t="shared" si="18"/>
        <v>x1,x3,x5,x6,x8,</v>
      </c>
      <c r="N188" s="1" t="str">
        <f t="shared" si="19"/>
        <v>x1,x3,x5,x6,x8</v>
      </c>
    </row>
    <row r="189" spans="2:14" x14ac:dyDescent="0.4">
      <c r="B189" s="1">
        <v>182</v>
      </c>
      <c r="C189" s="1" t="str">
        <f t="shared" si="20"/>
        <v>{x2,x3,x5,x6,x8}</v>
      </c>
      <c r="D189" s="1">
        <f t="shared" si="21"/>
        <v>5</v>
      </c>
      <c r="E189" s="1" t="str">
        <f t="shared" si="25"/>
        <v/>
      </c>
      <c r="F189" s="1" t="str">
        <f t="shared" si="25"/>
        <v>x2,</v>
      </c>
      <c r="G189" s="1" t="str">
        <f t="shared" si="25"/>
        <v>x3,</v>
      </c>
      <c r="H189" s="1" t="str">
        <f t="shared" si="25"/>
        <v/>
      </c>
      <c r="I189" s="1" t="str">
        <f t="shared" si="25"/>
        <v>x5,</v>
      </c>
      <c r="J189" s="1" t="str">
        <f t="shared" si="25"/>
        <v>x6,</v>
      </c>
      <c r="K189" s="1" t="str">
        <f t="shared" si="25"/>
        <v/>
      </c>
      <c r="L189" s="1" t="str">
        <f t="shared" si="25"/>
        <v>x8,</v>
      </c>
      <c r="M189" s="1" t="str">
        <f t="shared" si="18"/>
        <v>x2,x3,x5,x6,x8,</v>
      </c>
      <c r="N189" s="1" t="str">
        <f t="shared" si="19"/>
        <v>x2,x3,x5,x6,x8</v>
      </c>
    </row>
    <row r="190" spans="2:14" x14ac:dyDescent="0.4">
      <c r="B190" s="1">
        <v>183</v>
      </c>
      <c r="C190" s="1" t="str">
        <f t="shared" si="20"/>
        <v>{x1,x2,x3,x5,x6,x8}</v>
      </c>
      <c r="D190" s="1">
        <f t="shared" si="21"/>
        <v>6</v>
      </c>
      <c r="E190" s="1" t="str">
        <f t="shared" si="25"/>
        <v>x1,</v>
      </c>
      <c r="F190" s="1" t="str">
        <f t="shared" si="25"/>
        <v>x2,</v>
      </c>
      <c r="G190" s="1" t="str">
        <f t="shared" si="25"/>
        <v>x3,</v>
      </c>
      <c r="H190" s="1" t="str">
        <f t="shared" si="25"/>
        <v/>
      </c>
      <c r="I190" s="1" t="str">
        <f t="shared" si="25"/>
        <v>x5,</v>
      </c>
      <c r="J190" s="1" t="str">
        <f t="shared" si="25"/>
        <v>x6,</v>
      </c>
      <c r="K190" s="1" t="str">
        <f t="shared" si="25"/>
        <v/>
      </c>
      <c r="L190" s="1" t="str">
        <f t="shared" si="25"/>
        <v>x8,</v>
      </c>
      <c r="M190" s="1" t="str">
        <f t="shared" si="18"/>
        <v>x1,x2,x3,x5,x6,x8,</v>
      </c>
      <c r="N190" s="1" t="str">
        <f t="shared" si="19"/>
        <v>x1,x2,x3,x5,x6,x8</v>
      </c>
    </row>
    <row r="191" spans="2:14" x14ac:dyDescent="0.4">
      <c r="B191" s="1">
        <v>184</v>
      </c>
      <c r="C191" s="1" t="str">
        <f t="shared" si="20"/>
        <v>{x4,x5,x6,x8}</v>
      </c>
      <c r="D191" s="1">
        <f t="shared" si="21"/>
        <v>4</v>
      </c>
      <c r="E191" s="1" t="str">
        <f t="shared" si="25"/>
        <v/>
      </c>
      <c r="F191" s="1" t="str">
        <f t="shared" si="25"/>
        <v/>
      </c>
      <c r="G191" s="1" t="str">
        <f t="shared" si="25"/>
        <v/>
      </c>
      <c r="H191" s="1" t="str">
        <f t="shared" si="25"/>
        <v>x4,</v>
      </c>
      <c r="I191" s="1" t="str">
        <f t="shared" si="25"/>
        <v>x5,</v>
      </c>
      <c r="J191" s="1" t="str">
        <f t="shared" si="25"/>
        <v>x6,</v>
      </c>
      <c r="K191" s="1" t="str">
        <f t="shared" si="25"/>
        <v/>
      </c>
      <c r="L191" s="1" t="str">
        <f t="shared" si="25"/>
        <v>x8,</v>
      </c>
      <c r="M191" s="1" t="str">
        <f t="shared" si="18"/>
        <v>x4,x5,x6,x8,</v>
      </c>
      <c r="N191" s="1" t="str">
        <f t="shared" si="19"/>
        <v>x4,x5,x6,x8</v>
      </c>
    </row>
    <row r="192" spans="2:14" x14ac:dyDescent="0.4">
      <c r="B192" s="1">
        <v>185</v>
      </c>
      <c r="C192" s="1" t="str">
        <f t="shared" si="20"/>
        <v>{x1,x4,x5,x6,x8}</v>
      </c>
      <c r="D192" s="1">
        <f t="shared" si="21"/>
        <v>5</v>
      </c>
      <c r="E192" s="1" t="str">
        <f t="shared" si="25"/>
        <v>x1,</v>
      </c>
      <c r="F192" s="1" t="str">
        <f t="shared" si="25"/>
        <v/>
      </c>
      <c r="G192" s="1" t="str">
        <f t="shared" si="25"/>
        <v/>
      </c>
      <c r="H192" s="1" t="str">
        <f t="shared" si="25"/>
        <v>x4,</v>
      </c>
      <c r="I192" s="1" t="str">
        <f t="shared" si="25"/>
        <v>x5,</v>
      </c>
      <c r="J192" s="1" t="str">
        <f t="shared" si="25"/>
        <v>x6,</v>
      </c>
      <c r="K192" s="1" t="str">
        <f t="shared" si="25"/>
        <v/>
      </c>
      <c r="L192" s="1" t="str">
        <f t="shared" si="25"/>
        <v>x8,</v>
      </c>
      <c r="M192" s="1" t="str">
        <f t="shared" si="18"/>
        <v>x1,x4,x5,x6,x8,</v>
      </c>
      <c r="N192" s="1" t="str">
        <f t="shared" si="19"/>
        <v>x1,x4,x5,x6,x8</v>
      </c>
    </row>
    <row r="193" spans="2:14" x14ac:dyDescent="0.4">
      <c r="B193" s="1">
        <v>186</v>
      </c>
      <c r="C193" s="1" t="str">
        <f t="shared" si="20"/>
        <v>{x2,x4,x5,x6,x8}</v>
      </c>
      <c r="D193" s="1">
        <f t="shared" si="21"/>
        <v>5</v>
      </c>
      <c r="E193" s="1" t="str">
        <f t="shared" si="25"/>
        <v/>
      </c>
      <c r="F193" s="1" t="str">
        <f t="shared" si="25"/>
        <v>x2,</v>
      </c>
      <c r="G193" s="1" t="str">
        <f t="shared" si="25"/>
        <v/>
      </c>
      <c r="H193" s="1" t="str">
        <f t="shared" si="25"/>
        <v>x4,</v>
      </c>
      <c r="I193" s="1" t="str">
        <f t="shared" si="25"/>
        <v>x5,</v>
      </c>
      <c r="J193" s="1" t="str">
        <f t="shared" si="25"/>
        <v>x6,</v>
      </c>
      <c r="K193" s="1" t="str">
        <f t="shared" si="25"/>
        <v/>
      </c>
      <c r="L193" s="1" t="str">
        <f t="shared" si="25"/>
        <v>x8,</v>
      </c>
      <c r="M193" s="1" t="str">
        <f t="shared" si="18"/>
        <v>x2,x4,x5,x6,x8,</v>
      </c>
      <c r="N193" s="1" t="str">
        <f t="shared" si="19"/>
        <v>x2,x4,x5,x6,x8</v>
      </c>
    </row>
    <row r="194" spans="2:14" x14ac:dyDescent="0.4">
      <c r="B194" s="1">
        <v>187</v>
      </c>
      <c r="C194" s="1" t="str">
        <f t="shared" si="20"/>
        <v>{x1,x2,x4,x5,x6,x8}</v>
      </c>
      <c r="D194" s="1">
        <f t="shared" si="21"/>
        <v>6</v>
      </c>
      <c r="E194" s="1" t="str">
        <f t="shared" si="25"/>
        <v>x1,</v>
      </c>
      <c r="F194" s="1" t="str">
        <f t="shared" si="25"/>
        <v>x2,</v>
      </c>
      <c r="G194" s="1" t="str">
        <f t="shared" si="25"/>
        <v/>
      </c>
      <c r="H194" s="1" t="str">
        <f t="shared" si="25"/>
        <v>x4,</v>
      </c>
      <c r="I194" s="1" t="str">
        <f t="shared" si="25"/>
        <v>x5,</v>
      </c>
      <c r="J194" s="1" t="str">
        <f t="shared" si="25"/>
        <v>x6,</v>
      </c>
      <c r="K194" s="1" t="str">
        <f t="shared" si="25"/>
        <v/>
      </c>
      <c r="L194" s="1" t="str">
        <f t="shared" si="25"/>
        <v>x8,</v>
      </c>
      <c r="M194" s="1" t="str">
        <f t="shared" si="18"/>
        <v>x1,x2,x4,x5,x6,x8,</v>
      </c>
      <c r="N194" s="1" t="str">
        <f t="shared" si="19"/>
        <v>x1,x2,x4,x5,x6,x8</v>
      </c>
    </row>
    <row r="195" spans="2:14" x14ac:dyDescent="0.4">
      <c r="B195" s="1">
        <v>188</v>
      </c>
      <c r="C195" s="1" t="str">
        <f t="shared" si="20"/>
        <v>{x3,x4,x5,x6,x8}</v>
      </c>
      <c r="D195" s="1">
        <f t="shared" si="21"/>
        <v>5</v>
      </c>
      <c r="E195" s="1" t="str">
        <f t="shared" si="25"/>
        <v/>
      </c>
      <c r="F195" s="1" t="str">
        <f t="shared" si="25"/>
        <v/>
      </c>
      <c r="G195" s="1" t="str">
        <f t="shared" si="25"/>
        <v>x3,</v>
      </c>
      <c r="H195" s="1" t="str">
        <f t="shared" si="25"/>
        <v>x4,</v>
      </c>
      <c r="I195" s="1" t="str">
        <f t="shared" si="25"/>
        <v>x5,</v>
      </c>
      <c r="J195" s="1" t="str">
        <f t="shared" si="25"/>
        <v>x6,</v>
      </c>
      <c r="K195" s="1" t="str">
        <f t="shared" si="25"/>
        <v/>
      </c>
      <c r="L195" s="1" t="str">
        <f t="shared" si="25"/>
        <v>x8,</v>
      </c>
      <c r="M195" s="1" t="str">
        <f t="shared" si="18"/>
        <v>x3,x4,x5,x6,x8,</v>
      </c>
      <c r="N195" s="1" t="str">
        <f t="shared" si="19"/>
        <v>x3,x4,x5,x6,x8</v>
      </c>
    </row>
    <row r="196" spans="2:14" x14ac:dyDescent="0.4">
      <c r="B196" s="1">
        <v>189</v>
      </c>
      <c r="C196" s="1" t="str">
        <f t="shared" si="20"/>
        <v>{x1,x3,x4,x5,x6,x8}</v>
      </c>
      <c r="D196" s="1">
        <f t="shared" si="21"/>
        <v>6</v>
      </c>
      <c r="E196" s="1" t="str">
        <f t="shared" si="25"/>
        <v>x1,</v>
      </c>
      <c r="F196" s="1" t="str">
        <f t="shared" si="25"/>
        <v/>
      </c>
      <c r="G196" s="1" t="str">
        <f t="shared" si="25"/>
        <v>x3,</v>
      </c>
      <c r="H196" s="1" t="str">
        <f t="shared" si="25"/>
        <v>x4,</v>
      </c>
      <c r="I196" s="1" t="str">
        <f t="shared" si="25"/>
        <v>x5,</v>
      </c>
      <c r="J196" s="1" t="str">
        <f t="shared" si="25"/>
        <v>x6,</v>
      </c>
      <c r="K196" s="1" t="str">
        <f t="shared" si="25"/>
        <v/>
      </c>
      <c r="L196" s="1" t="str">
        <f t="shared" si="25"/>
        <v>x8,</v>
      </c>
      <c r="M196" s="1" t="str">
        <f t="shared" si="18"/>
        <v>x1,x3,x4,x5,x6,x8,</v>
      </c>
      <c r="N196" s="1" t="str">
        <f t="shared" si="19"/>
        <v>x1,x3,x4,x5,x6,x8</v>
      </c>
    </row>
    <row r="197" spans="2:14" x14ac:dyDescent="0.4">
      <c r="B197" s="1">
        <v>190</v>
      </c>
      <c r="C197" s="1" t="str">
        <f t="shared" si="20"/>
        <v>{x2,x3,x4,x5,x6,x8}</v>
      </c>
      <c r="D197" s="1">
        <f t="shared" si="21"/>
        <v>6</v>
      </c>
      <c r="E197" s="1" t="str">
        <f t="shared" si="25"/>
        <v/>
      </c>
      <c r="F197" s="1" t="str">
        <f t="shared" si="25"/>
        <v>x2,</v>
      </c>
      <c r="G197" s="1" t="str">
        <f t="shared" si="25"/>
        <v>x3,</v>
      </c>
      <c r="H197" s="1" t="str">
        <f t="shared" si="25"/>
        <v>x4,</v>
      </c>
      <c r="I197" s="1" t="str">
        <f t="shared" si="25"/>
        <v>x5,</v>
      </c>
      <c r="J197" s="1" t="str">
        <f t="shared" si="25"/>
        <v>x6,</v>
      </c>
      <c r="K197" s="1" t="str">
        <f t="shared" si="25"/>
        <v/>
      </c>
      <c r="L197" s="1" t="str">
        <f t="shared" si="25"/>
        <v>x8,</v>
      </c>
      <c r="M197" s="1" t="str">
        <f t="shared" si="18"/>
        <v>x2,x3,x4,x5,x6,x8,</v>
      </c>
      <c r="N197" s="1" t="str">
        <f t="shared" si="19"/>
        <v>x2,x3,x4,x5,x6,x8</v>
      </c>
    </row>
    <row r="198" spans="2:14" x14ac:dyDescent="0.4">
      <c r="B198" s="1">
        <v>191</v>
      </c>
      <c r="C198" s="1" t="str">
        <f t="shared" si="20"/>
        <v>{x1,x2,x3,x4,x5,x6,x8}</v>
      </c>
      <c r="D198" s="1">
        <f t="shared" si="21"/>
        <v>7</v>
      </c>
      <c r="E198" s="1" t="str">
        <f t="shared" si="25"/>
        <v>x1,</v>
      </c>
      <c r="F198" s="1" t="str">
        <f t="shared" si="25"/>
        <v>x2,</v>
      </c>
      <c r="G198" s="1" t="str">
        <f t="shared" si="25"/>
        <v>x3,</v>
      </c>
      <c r="H198" s="1" t="str">
        <f t="shared" si="25"/>
        <v>x4,</v>
      </c>
      <c r="I198" s="1" t="str">
        <f t="shared" si="25"/>
        <v>x5,</v>
      </c>
      <c r="J198" s="1" t="str">
        <f t="shared" si="25"/>
        <v>x6,</v>
      </c>
      <c r="K198" s="1" t="str">
        <f t="shared" si="25"/>
        <v/>
      </c>
      <c r="L198" s="1" t="str">
        <f t="shared" si="25"/>
        <v>x8,</v>
      </c>
      <c r="M198" s="1" t="str">
        <f t="shared" si="18"/>
        <v>x1,x2,x3,x4,x5,x6,x8,</v>
      </c>
      <c r="N198" s="1" t="str">
        <f t="shared" si="19"/>
        <v>x1,x2,x3,x4,x5,x6,x8</v>
      </c>
    </row>
    <row r="199" spans="2:14" x14ac:dyDescent="0.4">
      <c r="B199" s="1">
        <v>192</v>
      </c>
      <c r="C199" s="1" t="str">
        <f t="shared" si="20"/>
        <v>{x7,x8}</v>
      </c>
      <c r="D199" s="1">
        <f t="shared" si="21"/>
        <v>2</v>
      </c>
      <c r="E199" s="1" t="str">
        <f t="shared" si="25"/>
        <v/>
      </c>
      <c r="F199" s="1" t="str">
        <f t="shared" si="25"/>
        <v/>
      </c>
      <c r="G199" s="1" t="str">
        <f t="shared" si="25"/>
        <v/>
      </c>
      <c r="H199" s="1" t="str">
        <f t="shared" si="25"/>
        <v/>
      </c>
      <c r="I199" s="1" t="str">
        <f t="shared" si="25"/>
        <v/>
      </c>
      <c r="J199" s="1" t="str">
        <f t="shared" si="25"/>
        <v/>
      </c>
      <c r="K199" s="1" t="str">
        <f t="shared" si="25"/>
        <v>x7,</v>
      </c>
      <c r="L199" s="1" t="str">
        <f t="shared" si="25"/>
        <v>x8,</v>
      </c>
      <c r="M199" s="1" t="str">
        <f t="shared" ref="M199:M261" si="26">E199&amp;F199&amp;G199&amp;H199&amp;I199&amp;J199&amp;K199&amp;L199</f>
        <v>x7,x8,</v>
      </c>
      <c r="N199" s="1" t="str">
        <f t="shared" ref="N199:N262" si="27">IF(M199="","",MID(M199,1,LEN(M199)-1))</f>
        <v>x7,x8</v>
      </c>
    </row>
    <row r="200" spans="2:14" x14ac:dyDescent="0.4">
      <c r="B200" s="1">
        <v>193</v>
      </c>
      <c r="C200" s="1" t="str">
        <f t="shared" ref="C200:C262" si="28">"{"&amp;N200&amp;"}"</f>
        <v>{x1,x7,x8}</v>
      </c>
      <c r="D200" s="1">
        <f t="shared" ref="D200:D262" si="29">8-COUNTIF(E200:L200,"")</f>
        <v>3</v>
      </c>
      <c r="E200" s="1" t="str">
        <f t="shared" ref="E200:L215" si="30">IF(_xlfn.BITAND($B200,E$4),(E$2)&amp;",","")</f>
        <v>x1,</v>
      </c>
      <c r="F200" s="1" t="str">
        <f t="shared" si="30"/>
        <v/>
      </c>
      <c r="G200" s="1" t="str">
        <f t="shared" si="30"/>
        <v/>
      </c>
      <c r="H200" s="1" t="str">
        <f t="shared" si="30"/>
        <v/>
      </c>
      <c r="I200" s="1" t="str">
        <f t="shared" si="30"/>
        <v/>
      </c>
      <c r="J200" s="1" t="str">
        <f t="shared" si="30"/>
        <v/>
      </c>
      <c r="K200" s="1" t="str">
        <f t="shared" si="30"/>
        <v>x7,</v>
      </c>
      <c r="L200" s="1" t="str">
        <f t="shared" si="30"/>
        <v>x8,</v>
      </c>
      <c r="M200" s="1" t="str">
        <f t="shared" si="26"/>
        <v>x1,x7,x8,</v>
      </c>
      <c r="N200" s="1" t="str">
        <f t="shared" si="27"/>
        <v>x1,x7,x8</v>
      </c>
    </row>
    <row r="201" spans="2:14" x14ac:dyDescent="0.4">
      <c r="B201" s="1">
        <v>194</v>
      </c>
      <c r="C201" s="1" t="str">
        <f t="shared" si="28"/>
        <v>{x2,x7,x8}</v>
      </c>
      <c r="D201" s="1">
        <f t="shared" si="29"/>
        <v>3</v>
      </c>
      <c r="E201" s="1" t="str">
        <f t="shared" si="30"/>
        <v/>
      </c>
      <c r="F201" s="1" t="str">
        <f t="shared" si="30"/>
        <v>x2,</v>
      </c>
      <c r="G201" s="1" t="str">
        <f t="shared" si="30"/>
        <v/>
      </c>
      <c r="H201" s="1" t="str">
        <f t="shared" si="30"/>
        <v/>
      </c>
      <c r="I201" s="1" t="str">
        <f t="shared" si="30"/>
        <v/>
      </c>
      <c r="J201" s="1" t="str">
        <f t="shared" si="30"/>
        <v/>
      </c>
      <c r="K201" s="1" t="str">
        <f t="shared" si="30"/>
        <v>x7,</v>
      </c>
      <c r="L201" s="1" t="str">
        <f t="shared" si="30"/>
        <v>x8,</v>
      </c>
      <c r="M201" s="1" t="str">
        <f t="shared" si="26"/>
        <v>x2,x7,x8,</v>
      </c>
      <c r="N201" s="1" t="str">
        <f t="shared" si="27"/>
        <v>x2,x7,x8</v>
      </c>
    </row>
    <row r="202" spans="2:14" x14ac:dyDescent="0.4">
      <c r="B202" s="1">
        <v>195</v>
      </c>
      <c r="C202" s="1" t="str">
        <f t="shared" si="28"/>
        <v>{x1,x2,x7,x8}</v>
      </c>
      <c r="D202" s="1">
        <f t="shared" si="29"/>
        <v>4</v>
      </c>
      <c r="E202" s="1" t="str">
        <f t="shared" si="30"/>
        <v>x1,</v>
      </c>
      <c r="F202" s="1" t="str">
        <f t="shared" si="30"/>
        <v>x2,</v>
      </c>
      <c r="G202" s="1" t="str">
        <f t="shared" si="30"/>
        <v/>
      </c>
      <c r="H202" s="1" t="str">
        <f t="shared" si="30"/>
        <v/>
      </c>
      <c r="I202" s="1" t="str">
        <f t="shared" si="30"/>
        <v/>
      </c>
      <c r="J202" s="1" t="str">
        <f t="shared" si="30"/>
        <v/>
      </c>
      <c r="K202" s="1" t="str">
        <f t="shared" si="30"/>
        <v>x7,</v>
      </c>
      <c r="L202" s="1" t="str">
        <f t="shared" si="30"/>
        <v>x8,</v>
      </c>
      <c r="M202" s="1" t="str">
        <f t="shared" si="26"/>
        <v>x1,x2,x7,x8,</v>
      </c>
      <c r="N202" s="1" t="str">
        <f t="shared" si="27"/>
        <v>x1,x2,x7,x8</v>
      </c>
    </row>
    <row r="203" spans="2:14" x14ac:dyDescent="0.4">
      <c r="B203" s="1">
        <v>196</v>
      </c>
      <c r="C203" s="1" t="str">
        <f t="shared" si="28"/>
        <v>{x3,x7,x8}</v>
      </c>
      <c r="D203" s="1">
        <f t="shared" si="29"/>
        <v>3</v>
      </c>
      <c r="E203" s="1" t="str">
        <f t="shared" si="30"/>
        <v/>
      </c>
      <c r="F203" s="1" t="str">
        <f t="shared" si="30"/>
        <v/>
      </c>
      <c r="G203" s="1" t="str">
        <f t="shared" si="30"/>
        <v>x3,</v>
      </c>
      <c r="H203" s="1" t="str">
        <f t="shared" si="30"/>
        <v/>
      </c>
      <c r="I203" s="1" t="str">
        <f t="shared" si="30"/>
        <v/>
      </c>
      <c r="J203" s="1" t="str">
        <f t="shared" si="30"/>
        <v/>
      </c>
      <c r="K203" s="1" t="str">
        <f t="shared" si="30"/>
        <v>x7,</v>
      </c>
      <c r="L203" s="1" t="str">
        <f t="shared" si="30"/>
        <v>x8,</v>
      </c>
      <c r="M203" s="1" t="str">
        <f t="shared" si="26"/>
        <v>x3,x7,x8,</v>
      </c>
      <c r="N203" s="1" t="str">
        <f t="shared" si="27"/>
        <v>x3,x7,x8</v>
      </c>
    </row>
    <row r="204" spans="2:14" x14ac:dyDescent="0.4">
      <c r="B204" s="1">
        <v>197</v>
      </c>
      <c r="C204" s="1" t="str">
        <f t="shared" si="28"/>
        <v>{x1,x3,x7,x8}</v>
      </c>
      <c r="D204" s="1">
        <f t="shared" si="29"/>
        <v>4</v>
      </c>
      <c r="E204" s="1" t="str">
        <f t="shared" si="30"/>
        <v>x1,</v>
      </c>
      <c r="F204" s="1" t="str">
        <f t="shared" si="30"/>
        <v/>
      </c>
      <c r="G204" s="1" t="str">
        <f t="shared" si="30"/>
        <v>x3,</v>
      </c>
      <c r="H204" s="1" t="str">
        <f t="shared" si="30"/>
        <v/>
      </c>
      <c r="I204" s="1" t="str">
        <f t="shared" si="30"/>
        <v/>
      </c>
      <c r="J204" s="1" t="str">
        <f t="shared" si="30"/>
        <v/>
      </c>
      <c r="K204" s="1" t="str">
        <f t="shared" si="30"/>
        <v>x7,</v>
      </c>
      <c r="L204" s="1" t="str">
        <f t="shared" si="30"/>
        <v>x8,</v>
      </c>
      <c r="M204" s="1" t="str">
        <f t="shared" si="26"/>
        <v>x1,x3,x7,x8,</v>
      </c>
      <c r="N204" s="1" t="str">
        <f t="shared" si="27"/>
        <v>x1,x3,x7,x8</v>
      </c>
    </row>
    <row r="205" spans="2:14" x14ac:dyDescent="0.4">
      <c r="B205" s="1">
        <v>198</v>
      </c>
      <c r="C205" s="1" t="str">
        <f t="shared" si="28"/>
        <v>{x2,x3,x7,x8}</v>
      </c>
      <c r="D205" s="1">
        <f t="shared" si="29"/>
        <v>4</v>
      </c>
      <c r="E205" s="1" t="str">
        <f t="shared" si="30"/>
        <v/>
      </c>
      <c r="F205" s="1" t="str">
        <f t="shared" si="30"/>
        <v>x2,</v>
      </c>
      <c r="G205" s="1" t="str">
        <f t="shared" si="30"/>
        <v>x3,</v>
      </c>
      <c r="H205" s="1" t="str">
        <f t="shared" si="30"/>
        <v/>
      </c>
      <c r="I205" s="1" t="str">
        <f t="shared" si="30"/>
        <v/>
      </c>
      <c r="J205" s="1" t="str">
        <f t="shared" si="30"/>
        <v/>
      </c>
      <c r="K205" s="1" t="str">
        <f t="shared" si="30"/>
        <v>x7,</v>
      </c>
      <c r="L205" s="1" t="str">
        <f t="shared" si="30"/>
        <v>x8,</v>
      </c>
      <c r="M205" s="1" t="str">
        <f t="shared" si="26"/>
        <v>x2,x3,x7,x8,</v>
      </c>
      <c r="N205" s="1" t="str">
        <f t="shared" si="27"/>
        <v>x2,x3,x7,x8</v>
      </c>
    </row>
    <row r="206" spans="2:14" x14ac:dyDescent="0.4">
      <c r="B206" s="1">
        <v>199</v>
      </c>
      <c r="C206" s="1" t="str">
        <f t="shared" si="28"/>
        <v>{x1,x2,x3,x7,x8}</v>
      </c>
      <c r="D206" s="1">
        <f t="shared" si="29"/>
        <v>5</v>
      </c>
      <c r="E206" s="1" t="str">
        <f t="shared" si="30"/>
        <v>x1,</v>
      </c>
      <c r="F206" s="1" t="str">
        <f t="shared" si="30"/>
        <v>x2,</v>
      </c>
      <c r="G206" s="1" t="str">
        <f t="shared" si="30"/>
        <v>x3,</v>
      </c>
      <c r="H206" s="1" t="str">
        <f t="shared" si="30"/>
        <v/>
      </c>
      <c r="I206" s="1" t="str">
        <f t="shared" si="30"/>
        <v/>
      </c>
      <c r="J206" s="1" t="str">
        <f t="shared" si="30"/>
        <v/>
      </c>
      <c r="K206" s="1" t="str">
        <f t="shared" si="30"/>
        <v>x7,</v>
      </c>
      <c r="L206" s="1" t="str">
        <f t="shared" si="30"/>
        <v>x8,</v>
      </c>
      <c r="M206" s="1" t="str">
        <f t="shared" si="26"/>
        <v>x1,x2,x3,x7,x8,</v>
      </c>
      <c r="N206" s="1" t="str">
        <f t="shared" si="27"/>
        <v>x1,x2,x3,x7,x8</v>
      </c>
    </row>
    <row r="207" spans="2:14" x14ac:dyDescent="0.4">
      <c r="B207" s="1">
        <v>200</v>
      </c>
      <c r="C207" s="1" t="str">
        <f t="shared" si="28"/>
        <v>{x4,x7,x8}</v>
      </c>
      <c r="D207" s="1">
        <f t="shared" si="29"/>
        <v>3</v>
      </c>
      <c r="E207" s="1" t="str">
        <f t="shared" si="30"/>
        <v/>
      </c>
      <c r="F207" s="1" t="str">
        <f t="shared" si="30"/>
        <v/>
      </c>
      <c r="G207" s="1" t="str">
        <f t="shared" si="30"/>
        <v/>
      </c>
      <c r="H207" s="1" t="str">
        <f t="shared" si="30"/>
        <v>x4,</v>
      </c>
      <c r="I207" s="1" t="str">
        <f t="shared" si="30"/>
        <v/>
      </c>
      <c r="J207" s="1" t="str">
        <f t="shared" si="30"/>
        <v/>
      </c>
      <c r="K207" s="1" t="str">
        <f t="shared" si="30"/>
        <v>x7,</v>
      </c>
      <c r="L207" s="1" t="str">
        <f t="shared" si="30"/>
        <v>x8,</v>
      </c>
      <c r="M207" s="1" t="str">
        <f t="shared" si="26"/>
        <v>x4,x7,x8,</v>
      </c>
      <c r="N207" s="1" t="str">
        <f t="shared" si="27"/>
        <v>x4,x7,x8</v>
      </c>
    </row>
    <row r="208" spans="2:14" x14ac:dyDescent="0.4">
      <c r="B208" s="1">
        <v>201</v>
      </c>
      <c r="C208" s="1" t="str">
        <f t="shared" si="28"/>
        <v>{x1,x4,x7,x8}</v>
      </c>
      <c r="D208" s="1">
        <f t="shared" si="29"/>
        <v>4</v>
      </c>
      <c r="E208" s="1" t="str">
        <f t="shared" si="30"/>
        <v>x1,</v>
      </c>
      <c r="F208" s="1" t="str">
        <f t="shared" si="30"/>
        <v/>
      </c>
      <c r="G208" s="1" t="str">
        <f t="shared" si="30"/>
        <v/>
      </c>
      <c r="H208" s="1" t="str">
        <f t="shared" si="30"/>
        <v>x4,</v>
      </c>
      <c r="I208" s="1" t="str">
        <f t="shared" si="30"/>
        <v/>
      </c>
      <c r="J208" s="1" t="str">
        <f t="shared" si="30"/>
        <v/>
      </c>
      <c r="K208" s="1" t="str">
        <f t="shared" si="30"/>
        <v>x7,</v>
      </c>
      <c r="L208" s="1" t="str">
        <f t="shared" si="30"/>
        <v>x8,</v>
      </c>
      <c r="M208" s="1" t="str">
        <f t="shared" si="26"/>
        <v>x1,x4,x7,x8,</v>
      </c>
      <c r="N208" s="1" t="str">
        <f t="shared" si="27"/>
        <v>x1,x4,x7,x8</v>
      </c>
    </row>
    <row r="209" spans="2:14" x14ac:dyDescent="0.4">
      <c r="B209" s="1">
        <v>202</v>
      </c>
      <c r="C209" s="1" t="str">
        <f t="shared" si="28"/>
        <v>{x2,x4,x7,x8}</v>
      </c>
      <c r="D209" s="1">
        <f t="shared" si="29"/>
        <v>4</v>
      </c>
      <c r="E209" s="1" t="str">
        <f t="shared" si="30"/>
        <v/>
      </c>
      <c r="F209" s="1" t="str">
        <f t="shared" si="30"/>
        <v>x2,</v>
      </c>
      <c r="G209" s="1" t="str">
        <f t="shared" si="30"/>
        <v/>
      </c>
      <c r="H209" s="1" t="str">
        <f t="shared" si="30"/>
        <v>x4,</v>
      </c>
      <c r="I209" s="1" t="str">
        <f t="shared" si="30"/>
        <v/>
      </c>
      <c r="J209" s="1" t="str">
        <f t="shared" si="30"/>
        <v/>
      </c>
      <c r="K209" s="1" t="str">
        <f t="shared" si="30"/>
        <v>x7,</v>
      </c>
      <c r="L209" s="1" t="str">
        <f t="shared" si="30"/>
        <v>x8,</v>
      </c>
      <c r="M209" s="1" t="str">
        <f t="shared" si="26"/>
        <v>x2,x4,x7,x8,</v>
      </c>
      <c r="N209" s="1" t="str">
        <f t="shared" si="27"/>
        <v>x2,x4,x7,x8</v>
      </c>
    </row>
    <row r="210" spans="2:14" x14ac:dyDescent="0.4">
      <c r="B210" s="1">
        <v>203</v>
      </c>
      <c r="C210" s="1" t="str">
        <f t="shared" si="28"/>
        <v>{x1,x2,x4,x7,x8}</v>
      </c>
      <c r="D210" s="1">
        <f t="shared" si="29"/>
        <v>5</v>
      </c>
      <c r="E210" s="1" t="str">
        <f t="shared" si="30"/>
        <v>x1,</v>
      </c>
      <c r="F210" s="1" t="str">
        <f t="shared" si="30"/>
        <v>x2,</v>
      </c>
      <c r="G210" s="1" t="str">
        <f t="shared" si="30"/>
        <v/>
      </c>
      <c r="H210" s="1" t="str">
        <f t="shared" si="30"/>
        <v>x4,</v>
      </c>
      <c r="I210" s="1" t="str">
        <f t="shared" si="30"/>
        <v/>
      </c>
      <c r="J210" s="1" t="str">
        <f t="shared" si="30"/>
        <v/>
      </c>
      <c r="K210" s="1" t="str">
        <f t="shared" si="30"/>
        <v>x7,</v>
      </c>
      <c r="L210" s="1" t="str">
        <f t="shared" si="30"/>
        <v>x8,</v>
      </c>
      <c r="M210" s="1" t="str">
        <f t="shared" si="26"/>
        <v>x1,x2,x4,x7,x8,</v>
      </c>
      <c r="N210" s="1" t="str">
        <f t="shared" si="27"/>
        <v>x1,x2,x4,x7,x8</v>
      </c>
    </row>
    <row r="211" spans="2:14" x14ac:dyDescent="0.4">
      <c r="B211" s="1">
        <v>204</v>
      </c>
      <c r="C211" s="1" t="str">
        <f t="shared" si="28"/>
        <v>{x3,x4,x7,x8}</v>
      </c>
      <c r="D211" s="1">
        <f t="shared" si="29"/>
        <v>4</v>
      </c>
      <c r="E211" s="1" t="str">
        <f t="shared" si="30"/>
        <v/>
      </c>
      <c r="F211" s="1" t="str">
        <f t="shared" si="30"/>
        <v/>
      </c>
      <c r="G211" s="1" t="str">
        <f t="shared" si="30"/>
        <v>x3,</v>
      </c>
      <c r="H211" s="1" t="str">
        <f t="shared" si="30"/>
        <v>x4,</v>
      </c>
      <c r="I211" s="1" t="str">
        <f t="shared" si="30"/>
        <v/>
      </c>
      <c r="J211" s="1" t="str">
        <f t="shared" si="30"/>
        <v/>
      </c>
      <c r="K211" s="1" t="str">
        <f t="shared" si="30"/>
        <v>x7,</v>
      </c>
      <c r="L211" s="1" t="str">
        <f t="shared" si="30"/>
        <v>x8,</v>
      </c>
      <c r="M211" s="1" t="str">
        <f t="shared" si="26"/>
        <v>x3,x4,x7,x8,</v>
      </c>
      <c r="N211" s="1" t="str">
        <f t="shared" si="27"/>
        <v>x3,x4,x7,x8</v>
      </c>
    </row>
    <row r="212" spans="2:14" x14ac:dyDescent="0.4">
      <c r="B212" s="1">
        <v>205</v>
      </c>
      <c r="C212" s="1" t="str">
        <f t="shared" si="28"/>
        <v>{x1,x3,x4,x7,x8}</v>
      </c>
      <c r="D212" s="1">
        <f t="shared" si="29"/>
        <v>5</v>
      </c>
      <c r="E212" s="1" t="str">
        <f t="shared" si="30"/>
        <v>x1,</v>
      </c>
      <c r="F212" s="1" t="str">
        <f t="shared" si="30"/>
        <v/>
      </c>
      <c r="G212" s="1" t="str">
        <f t="shared" si="30"/>
        <v>x3,</v>
      </c>
      <c r="H212" s="1" t="str">
        <f t="shared" si="30"/>
        <v>x4,</v>
      </c>
      <c r="I212" s="1" t="str">
        <f t="shared" si="30"/>
        <v/>
      </c>
      <c r="J212" s="1" t="str">
        <f t="shared" si="30"/>
        <v/>
      </c>
      <c r="K212" s="1" t="str">
        <f t="shared" si="30"/>
        <v>x7,</v>
      </c>
      <c r="L212" s="1" t="str">
        <f t="shared" si="30"/>
        <v>x8,</v>
      </c>
      <c r="M212" s="1" t="str">
        <f t="shared" si="26"/>
        <v>x1,x3,x4,x7,x8,</v>
      </c>
      <c r="N212" s="1" t="str">
        <f t="shared" si="27"/>
        <v>x1,x3,x4,x7,x8</v>
      </c>
    </row>
    <row r="213" spans="2:14" x14ac:dyDescent="0.4">
      <c r="B213" s="1">
        <v>206</v>
      </c>
      <c r="C213" s="1" t="str">
        <f t="shared" si="28"/>
        <v>{x2,x3,x4,x7,x8}</v>
      </c>
      <c r="D213" s="1">
        <f t="shared" si="29"/>
        <v>5</v>
      </c>
      <c r="E213" s="1" t="str">
        <f t="shared" si="30"/>
        <v/>
      </c>
      <c r="F213" s="1" t="str">
        <f t="shared" si="30"/>
        <v>x2,</v>
      </c>
      <c r="G213" s="1" t="str">
        <f t="shared" si="30"/>
        <v>x3,</v>
      </c>
      <c r="H213" s="1" t="str">
        <f t="shared" si="30"/>
        <v>x4,</v>
      </c>
      <c r="I213" s="1" t="str">
        <f t="shared" si="30"/>
        <v/>
      </c>
      <c r="J213" s="1" t="str">
        <f t="shared" si="30"/>
        <v/>
      </c>
      <c r="K213" s="1" t="str">
        <f t="shared" si="30"/>
        <v>x7,</v>
      </c>
      <c r="L213" s="1" t="str">
        <f t="shared" si="30"/>
        <v>x8,</v>
      </c>
      <c r="M213" s="1" t="str">
        <f t="shared" si="26"/>
        <v>x2,x3,x4,x7,x8,</v>
      </c>
      <c r="N213" s="1" t="str">
        <f t="shared" si="27"/>
        <v>x2,x3,x4,x7,x8</v>
      </c>
    </row>
    <row r="214" spans="2:14" x14ac:dyDescent="0.4">
      <c r="B214" s="1">
        <v>207</v>
      </c>
      <c r="C214" s="1" t="str">
        <f t="shared" si="28"/>
        <v>{x1,x2,x3,x4,x7,x8}</v>
      </c>
      <c r="D214" s="1">
        <f t="shared" si="29"/>
        <v>6</v>
      </c>
      <c r="E214" s="1" t="str">
        <f t="shared" si="30"/>
        <v>x1,</v>
      </c>
      <c r="F214" s="1" t="str">
        <f t="shared" si="30"/>
        <v>x2,</v>
      </c>
      <c r="G214" s="1" t="str">
        <f t="shared" si="30"/>
        <v>x3,</v>
      </c>
      <c r="H214" s="1" t="str">
        <f t="shared" si="30"/>
        <v>x4,</v>
      </c>
      <c r="I214" s="1" t="str">
        <f t="shared" si="30"/>
        <v/>
      </c>
      <c r="J214" s="1" t="str">
        <f t="shared" si="30"/>
        <v/>
      </c>
      <c r="K214" s="1" t="str">
        <f t="shared" si="30"/>
        <v>x7,</v>
      </c>
      <c r="L214" s="1" t="str">
        <f t="shared" si="30"/>
        <v>x8,</v>
      </c>
      <c r="M214" s="1" t="str">
        <f t="shared" si="26"/>
        <v>x1,x2,x3,x4,x7,x8,</v>
      </c>
      <c r="N214" s="1" t="str">
        <f t="shared" si="27"/>
        <v>x1,x2,x3,x4,x7,x8</v>
      </c>
    </row>
    <row r="215" spans="2:14" x14ac:dyDescent="0.4">
      <c r="B215" s="1">
        <v>208</v>
      </c>
      <c r="C215" s="1" t="str">
        <f t="shared" si="28"/>
        <v>{x5,x7,x8}</v>
      </c>
      <c r="D215" s="1">
        <f t="shared" si="29"/>
        <v>3</v>
      </c>
      <c r="E215" s="1" t="str">
        <f t="shared" si="30"/>
        <v/>
      </c>
      <c r="F215" s="1" t="str">
        <f t="shared" si="30"/>
        <v/>
      </c>
      <c r="G215" s="1" t="str">
        <f t="shared" si="30"/>
        <v/>
      </c>
      <c r="H215" s="1" t="str">
        <f t="shared" si="30"/>
        <v/>
      </c>
      <c r="I215" s="1" t="str">
        <f t="shared" si="30"/>
        <v>x5,</v>
      </c>
      <c r="J215" s="1" t="str">
        <f t="shared" si="30"/>
        <v/>
      </c>
      <c r="K215" s="1" t="str">
        <f t="shared" si="30"/>
        <v>x7,</v>
      </c>
      <c r="L215" s="1" t="str">
        <f t="shared" si="30"/>
        <v>x8,</v>
      </c>
      <c r="M215" s="1" t="str">
        <f t="shared" si="26"/>
        <v>x5,x7,x8,</v>
      </c>
      <c r="N215" s="1" t="str">
        <f t="shared" si="27"/>
        <v>x5,x7,x8</v>
      </c>
    </row>
    <row r="216" spans="2:14" x14ac:dyDescent="0.4">
      <c r="B216" s="1">
        <v>209</v>
      </c>
      <c r="C216" s="1" t="str">
        <f t="shared" si="28"/>
        <v>{x1,x5,x7,x8}</v>
      </c>
      <c r="D216" s="1">
        <f t="shared" si="29"/>
        <v>4</v>
      </c>
      <c r="E216" s="1" t="str">
        <f t="shared" ref="E216:L231" si="31">IF(_xlfn.BITAND($B216,E$4),(E$2)&amp;",","")</f>
        <v>x1,</v>
      </c>
      <c r="F216" s="1" t="str">
        <f t="shared" si="31"/>
        <v/>
      </c>
      <c r="G216" s="1" t="str">
        <f t="shared" si="31"/>
        <v/>
      </c>
      <c r="H216" s="1" t="str">
        <f t="shared" si="31"/>
        <v/>
      </c>
      <c r="I216" s="1" t="str">
        <f t="shared" si="31"/>
        <v>x5,</v>
      </c>
      <c r="J216" s="1" t="str">
        <f t="shared" si="31"/>
        <v/>
      </c>
      <c r="K216" s="1" t="str">
        <f t="shared" si="31"/>
        <v>x7,</v>
      </c>
      <c r="L216" s="1" t="str">
        <f t="shared" si="31"/>
        <v>x8,</v>
      </c>
      <c r="M216" s="1" t="str">
        <f t="shared" si="26"/>
        <v>x1,x5,x7,x8,</v>
      </c>
      <c r="N216" s="1" t="str">
        <f t="shared" si="27"/>
        <v>x1,x5,x7,x8</v>
      </c>
    </row>
    <row r="217" spans="2:14" x14ac:dyDescent="0.4">
      <c r="B217" s="1">
        <v>210</v>
      </c>
      <c r="C217" s="1" t="str">
        <f t="shared" si="28"/>
        <v>{x2,x5,x7,x8}</v>
      </c>
      <c r="D217" s="1">
        <f t="shared" si="29"/>
        <v>4</v>
      </c>
      <c r="E217" s="1" t="str">
        <f t="shared" si="31"/>
        <v/>
      </c>
      <c r="F217" s="1" t="str">
        <f t="shared" si="31"/>
        <v>x2,</v>
      </c>
      <c r="G217" s="1" t="str">
        <f t="shared" si="31"/>
        <v/>
      </c>
      <c r="H217" s="1" t="str">
        <f t="shared" si="31"/>
        <v/>
      </c>
      <c r="I217" s="1" t="str">
        <f t="shared" si="31"/>
        <v>x5,</v>
      </c>
      <c r="J217" s="1" t="str">
        <f t="shared" si="31"/>
        <v/>
      </c>
      <c r="K217" s="1" t="str">
        <f t="shared" si="31"/>
        <v>x7,</v>
      </c>
      <c r="L217" s="1" t="str">
        <f t="shared" si="31"/>
        <v>x8,</v>
      </c>
      <c r="M217" s="1" t="str">
        <f t="shared" si="26"/>
        <v>x2,x5,x7,x8,</v>
      </c>
      <c r="N217" s="1" t="str">
        <f t="shared" si="27"/>
        <v>x2,x5,x7,x8</v>
      </c>
    </row>
    <row r="218" spans="2:14" x14ac:dyDescent="0.4">
      <c r="B218" s="1">
        <v>211</v>
      </c>
      <c r="C218" s="1" t="str">
        <f t="shared" si="28"/>
        <v>{x1,x2,x5,x7,x8}</v>
      </c>
      <c r="D218" s="1">
        <f t="shared" si="29"/>
        <v>5</v>
      </c>
      <c r="E218" s="1" t="str">
        <f t="shared" si="31"/>
        <v>x1,</v>
      </c>
      <c r="F218" s="1" t="str">
        <f t="shared" si="31"/>
        <v>x2,</v>
      </c>
      <c r="G218" s="1" t="str">
        <f t="shared" si="31"/>
        <v/>
      </c>
      <c r="H218" s="1" t="str">
        <f t="shared" si="31"/>
        <v/>
      </c>
      <c r="I218" s="1" t="str">
        <f t="shared" si="31"/>
        <v>x5,</v>
      </c>
      <c r="J218" s="1" t="str">
        <f t="shared" si="31"/>
        <v/>
      </c>
      <c r="K218" s="1" t="str">
        <f t="shared" si="31"/>
        <v>x7,</v>
      </c>
      <c r="L218" s="1" t="str">
        <f t="shared" si="31"/>
        <v>x8,</v>
      </c>
      <c r="M218" s="1" t="str">
        <f t="shared" si="26"/>
        <v>x1,x2,x5,x7,x8,</v>
      </c>
      <c r="N218" s="1" t="str">
        <f t="shared" si="27"/>
        <v>x1,x2,x5,x7,x8</v>
      </c>
    </row>
    <row r="219" spans="2:14" x14ac:dyDescent="0.4">
      <c r="B219" s="1">
        <v>212</v>
      </c>
      <c r="C219" s="1" t="str">
        <f t="shared" si="28"/>
        <v>{x3,x5,x7,x8}</v>
      </c>
      <c r="D219" s="1">
        <f t="shared" si="29"/>
        <v>4</v>
      </c>
      <c r="E219" s="1" t="str">
        <f t="shared" si="31"/>
        <v/>
      </c>
      <c r="F219" s="1" t="str">
        <f t="shared" si="31"/>
        <v/>
      </c>
      <c r="G219" s="1" t="str">
        <f t="shared" si="31"/>
        <v>x3,</v>
      </c>
      <c r="H219" s="1" t="str">
        <f t="shared" si="31"/>
        <v/>
      </c>
      <c r="I219" s="1" t="str">
        <f t="shared" si="31"/>
        <v>x5,</v>
      </c>
      <c r="J219" s="1" t="str">
        <f t="shared" si="31"/>
        <v/>
      </c>
      <c r="K219" s="1" t="str">
        <f t="shared" si="31"/>
        <v>x7,</v>
      </c>
      <c r="L219" s="1" t="str">
        <f t="shared" si="31"/>
        <v>x8,</v>
      </c>
      <c r="M219" s="1" t="str">
        <f t="shared" si="26"/>
        <v>x3,x5,x7,x8,</v>
      </c>
      <c r="N219" s="1" t="str">
        <f t="shared" si="27"/>
        <v>x3,x5,x7,x8</v>
      </c>
    </row>
    <row r="220" spans="2:14" x14ac:dyDescent="0.4">
      <c r="B220" s="1">
        <v>213</v>
      </c>
      <c r="C220" s="1" t="str">
        <f t="shared" si="28"/>
        <v>{x1,x3,x5,x7,x8}</v>
      </c>
      <c r="D220" s="1">
        <f t="shared" si="29"/>
        <v>5</v>
      </c>
      <c r="E220" s="1" t="str">
        <f t="shared" si="31"/>
        <v>x1,</v>
      </c>
      <c r="F220" s="1" t="str">
        <f t="shared" si="31"/>
        <v/>
      </c>
      <c r="G220" s="1" t="str">
        <f t="shared" si="31"/>
        <v>x3,</v>
      </c>
      <c r="H220" s="1" t="str">
        <f t="shared" si="31"/>
        <v/>
      </c>
      <c r="I220" s="1" t="str">
        <f t="shared" si="31"/>
        <v>x5,</v>
      </c>
      <c r="J220" s="1" t="str">
        <f t="shared" si="31"/>
        <v/>
      </c>
      <c r="K220" s="1" t="str">
        <f t="shared" si="31"/>
        <v>x7,</v>
      </c>
      <c r="L220" s="1" t="str">
        <f t="shared" si="31"/>
        <v>x8,</v>
      </c>
      <c r="M220" s="1" t="str">
        <f t="shared" si="26"/>
        <v>x1,x3,x5,x7,x8,</v>
      </c>
      <c r="N220" s="1" t="str">
        <f t="shared" si="27"/>
        <v>x1,x3,x5,x7,x8</v>
      </c>
    </row>
    <row r="221" spans="2:14" x14ac:dyDescent="0.4">
      <c r="B221" s="1">
        <v>214</v>
      </c>
      <c r="C221" s="1" t="str">
        <f t="shared" si="28"/>
        <v>{x2,x3,x5,x7,x8}</v>
      </c>
      <c r="D221" s="1">
        <f t="shared" si="29"/>
        <v>5</v>
      </c>
      <c r="E221" s="1" t="str">
        <f t="shared" si="31"/>
        <v/>
      </c>
      <c r="F221" s="1" t="str">
        <f t="shared" si="31"/>
        <v>x2,</v>
      </c>
      <c r="G221" s="1" t="str">
        <f t="shared" si="31"/>
        <v>x3,</v>
      </c>
      <c r="H221" s="1" t="str">
        <f t="shared" si="31"/>
        <v/>
      </c>
      <c r="I221" s="1" t="str">
        <f t="shared" si="31"/>
        <v>x5,</v>
      </c>
      <c r="J221" s="1" t="str">
        <f t="shared" si="31"/>
        <v/>
      </c>
      <c r="K221" s="1" t="str">
        <f t="shared" si="31"/>
        <v>x7,</v>
      </c>
      <c r="L221" s="1" t="str">
        <f t="shared" si="31"/>
        <v>x8,</v>
      </c>
      <c r="M221" s="1" t="str">
        <f t="shared" si="26"/>
        <v>x2,x3,x5,x7,x8,</v>
      </c>
      <c r="N221" s="1" t="str">
        <f t="shared" si="27"/>
        <v>x2,x3,x5,x7,x8</v>
      </c>
    </row>
    <row r="222" spans="2:14" x14ac:dyDescent="0.4">
      <c r="B222" s="1">
        <v>215</v>
      </c>
      <c r="C222" s="1" t="str">
        <f t="shared" si="28"/>
        <v>{x1,x2,x3,x5,x7,x8}</v>
      </c>
      <c r="D222" s="1">
        <f t="shared" si="29"/>
        <v>6</v>
      </c>
      <c r="E222" s="1" t="str">
        <f t="shared" si="31"/>
        <v>x1,</v>
      </c>
      <c r="F222" s="1" t="str">
        <f t="shared" si="31"/>
        <v>x2,</v>
      </c>
      <c r="G222" s="1" t="str">
        <f t="shared" si="31"/>
        <v>x3,</v>
      </c>
      <c r="H222" s="1" t="str">
        <f t="shared" si="31"/>
        <v/>
      </c>
      <c r="I222" s="1" t="str">
        <f t="shared" si="31"/>
        <v>x5,</v>
      </c>
      <c r="J222" s="1" t="str">
        <f t="shared" si="31"/>
        <v/>
      </c>
      <c r="K222" s="1" t="str">
        <f t="shared" si="31"/>
        <v>x7,</v>
      </c>
      <c r="L222" s="1" t="str">
        <f t="shared" si="31"/>
        <v>x8,</v>
      </c>
      <c r="M222" s="1" t="str">
        <f t="shared" si="26"/>
        <v>x1,x2,x3,x5,x7,x8,</v>
      </c>
      <c r="N222" s="1" t="str">
        <f t="shared" si="27"/>
        <v>x1,x2,x3,x5,x7,x8</v>
      </c>
    </row>
    <row r="223" spans="2:14" x14ac:dyDescent="0.4">
      <c r="B223" s="1">
        <v>216</v>
      </c>
      <c r="C223" s="1" t="str">
        <f t="shared" si="28"/>
        <v>{x4,x5,x7,x8}</v>
      </c>
      <c r="D223" s="1">
        <f t="shared" si="29"/>
        <v>4</v>
      </c>
      <c r="E223" s="1" t="str">
        <f t="shared" si="31"/>
        <v/>
      </c>
      <c r="F223" s="1" t="str">
        <f t="shared" si="31"/>
        <v/>
      </c>
      <c r="G223" s="1" t="str">
        <f t="shared" si="31"/>
        <v/>
      </c>
      <c r="H223" s="1" t="str">
        <f t="shared" si="31"/>
        <v>x4,</v>
      </c>
      <c r="I223" s="1" t="str">
        <f t="shared" si="31"/>
        <v>x5,</v>
      </c>
      <c r="J223" s="1" t="str">
        <f t="shared" si="31"/>
        <v/>
      </c>
      <c r="K223" s="1" t="str">
        <f t="shared" si="31"/>
        <v>x7,</v>
      </c>
      <c r="L223" s="1" t="str">
        <f t="shared" si="31"/>
        <v>x8,</v>
      </c>
      <c r="M223" s="1" t="str">
        <f t="shared" si="26"/>
        <v>x4,x5,x7,x8,</v>
      </c>
      <c r="N223" s="1" t="str">
        <f t="shared" si="27"/>
        <v>x4,x5,x7,x8</v>
      </c>
    </row>
    <row r="224" spans="2:14" x14ac:dyDescent="0.4">
      <c r="B224" s="1">
        <v>217</v>
      </c>
      <c r="C224" s="1" t="str">
        <f t="shared" si="28"/>
        <v>{x1,x4,x5,x7,x8}</v>
      </c>
      <c r="D224" s="1">
        <f t="shared" si="29"/>
        <v>5</v>
      </c>
      <c r="E224" s="1" t="str">
        <f t="shared" si="31"/>
        <v>x1,</v>
      </c>
      <c r="F224" s="1" t="str">
        <f t="shared" si="31"/>
        <v/>
      </c>
      <c r="G224" s="1" t="str">
        <f t="shared" si="31"/>
        <v/>
      </c>
      <c r="H224" s="1" t="str">
        <f t="shared" si="31"/>
        <v>x4,</v>
      </c>
      <c r="I224" s="1" t="str">
        <f t="shared" si="31"/>
        <v>x5,</v>
      </c>
      <c r="J224" s="1" t="str">
        <f t="shared" si="31"/>
        <v/>
      </c>
      <c r="K224" s="1" t="str">
        <f t="shared" si="31"/>
        <v>x7,</v>
      </c>
      <c r="L224" s="1" t="str">
        <f t="shared" si="31"/>
        <v>x8,</v>
      </c>
      <c r="M224" s="1" t="str">
        <f t="shared" si="26"/>
        <v>x1,x4,x5,x7,x8,</v>
      </c>
      <c r="N224" s="1" t="str">
        <f t="shared" si="27"/>
        <v>x1,x4,x5,x7,x8</v>
      </c>
    </row>
    <row r="225" spans="2:14" x14ac:dyDescent="0.4">
      <c r="B225" s="1">
        <v>218</v>
      </c>
      <c r="C225" s="1" t="str">
        <f t="shared" si="28"/>
        <v>{x2,x4,x5,x7,x8}</v>
      </c>
      <c r="D225" s="1">
        <f t="shared" si="29"/>
        <v>5</v>
      </c>
      <c r="E225" s="1" t="str">
        <f t="shared" si="31"/>
        <v/>
      </c>
      <c r="F225" s="1" t="str">
        <f t="shared" si="31"/>
        <v>x2,</v>
      </c>
      <c r="G225" s="1" t="str">
        <f t="shared" si="31"/>
        <v/>
      </c>
      <c r="H225" s="1" t="str">
        <f t="shared" si="31"/>
        <v>x4,</v>
      </c>
      <c r="I225" s="1" t="str">
        <f t="shared" si="31"/>
        <v>x5,</v>
      </c>
      <c r="J225" s="1" t="str">
        <f t="shared" si="31"/>
        <v/>
      </c>
      <c r="K225" s="1" t="str">
        <f t="shared" si="31"/>
        <v>x7,</v>
      </c>
      <c r="L225" s="1" t="str">
        <f t="shared" si="31"/>
        <v>x8,</v>
      </c>
      <c r="M225" s="1" t="str">
        <f t="shared" si="26"/>
        <v>x2,x4,x5,x7,x8,</v>
      </c>
      <c r="N225" s="1" t="str">
        <f t="shared" si="27"/>
        <v>x2,x4,x5,x7,x8</v>
      </c>
    </row>
    <row r="226" spans="2:14" x14ac:dyDescent="0.4">
      <c r="B226" s="1">
        <v>219</v>
      </c>
      <c r="C226" s="1" t="str">
        <f t="shared" si="28"/>
        <v>{x1,x2,x4,x5,x7,x8}</v>
      </c>
      <c r="D226" s="1">
        <f t="shared" si="29"/>
        <v>6</v>
      </c>
      <c r="E226" s="1" t="str">
        <f t="shared" si="31"/>
        <v>x1,</v>
      </c>
      <c r="F226" s="1" t="str">
        <f t="shared" si="31"/>
        <v>x2,</v>
      </c>
      <c r="G226" s="1" t="str">
        <f t="shared" si="31"/>
        <v/>
      </c>
      <c r="H226" s="1" t="str">
        <f t="shared" si="31"/>
        <v>x4,</v>
      </c>
      <c r="I226" s="1" t="str">
        <f t="shared" si="31"/>
        <v>x5,</v>
      </c>
      <c r="J226" s="1" t="str">
        <f t="shared" si="31"/>
        <v/>
      </c>
      <c r="K226" s="1" t="str">
        <f t="shared" si="31"/>
        <v>x7,</v>
      </c>
      <c r="L226" s="1" t="str">
        <f t="shared" si="31"/>
        <v>x8,</v>
      </c>
      <c r="M226" s="1" t="str">
        <f t="shared" si="26"/>
        <v>x1,x2,x4,x5,x7,x8,</v>
      </c>
      <c r="N226" s="1" t="str">
        <f t="shared" si="27"/>
        <v>x1,x2,x4,x5,x7,x8</v>
      </c>
    </row>
    <row r="227" spans="2:14" x14ac:dyDescent="0.4">
      <c r="B227" s="1">
        <v>220</v>
      </c>
      <c r="C227" s="1" t="str">
        <f t="shared" si="28"/>
        <v>{x3,x4,x5,x7,x8}</v>
      </c>
      <c r="D227" s="1">
        <f t="shared" si="29"/>
        <v>5</v>
      </c>
      <c r="E227" s="1" t="str">
        <f t="shared" si="31"/>
        <v/>
      </c>
      <c r="F227" s="1" t="str">
        <f t="shared" si="31"/>
        <v/>
      </c>
      <c r="G227" s="1" t="str">
        <f t="shared" si="31"/>
        <v>x3,</v>
      </c>
      <c r="H227" s="1" t="str">
        <f t="shared" si="31"/>
        <v>x4,</v>
      </c>
      <c r="I227" s="1" t="str">
        <f t="shared" si="31"/>
        <v>x5,</v>
      </c>
      <c r="J227" s="1" t="str">
        <f t="shared" si="31"/>
        <v/>
      </c>
      <c r="K227" s="1" t="str">
        <f t="shared" si="31"/>
        <v>x7,</v>
      </c>
      <c r="L227" s="1" t="str">
        <f t="shared" si="31"/>
        <v>x8,</v>
      </c>
      <c r="M227" s="1" t="str">
        <f t="shared" si="26"/>
        <v>x3,x4,x5,x7,x8,</v>
      </c>
      <c r="N227" s="1" t="str">
        <f t="shared" si="27"/>
        <v>x3,x4,x5,x7,x8</v>
      </c>
    </row>
    <row r="228" spans="2:14" x14ac:dyDescent="0.4">
      <c r="B228" s="1">
        <v>221</v>
      </c>
      <c r="C228" s="1" t="str">
        <f t="shared" si="28"/>
        <v>{x1,x3,x4,x5,x7,x8}</v>
      </c>
      <c r="D228" s="1">
        <f t="shared" si="29"/>
        <v>6</v>
      </c>
      <c r="E228" s="1" t="str">
        <f t="shared" si="31"/>
        <v>x1,</v>
      </c>
      <c r="F228" s="1" t="str">
        <f t="shared" si="31"/>
        <v/>
      </c>
      <c r="G228" s="1" t="str">
        <f t="shared" si="31"/>
        <v>x3,</v>
      </c>
      <c r="H228" s="1" t="str">
        <f t="shared" si="31"/>
        <v>x4,</v>
      </c>
      <c r="I228" s="1" t="str">
        <f t="shared" si="31"/>
        <v>x5,</v>
      </c>
      <c r="J228" s="1" t="str">
        <f t="shared" si="31"/>
        <v/>
      </c>
      <c r="K228" s="1" t="str">
        <f t="shared" si="31"/>
        <v>x7,</v>
      </c>
      <c r="L228" s="1" t="str">
        <f t="shared" si="31"/>
        <v>x8,</v>
      </c>
      <c r="M228" s="1" t="str">
        <f t="shared" si="26"/>
        <v>x1,x3,x4,x5,x7,x8,</v>
      </c>
      <c r="N228" s="1" t="str">
        <f t="shared" si="27"/>
        <v>x1,x3,x4,x5,x7,x8</v>
      </c>
    </row>
    <row r="229" spans="2:14" x14ac:dyDescent="0.4">
      <c r="B229" s="1">
        <v>222</v>
      </c>
      <c r="C229" s="1" t="str">
        <f t="shared" si="28"/>
        <v>{x2,x3,x4,x5,x7,x8}</v>
      </c>
      <c r="D229" s="1">
        <f t="shared" si="29"/>
        <v>6</v>
      </c>
      <c r="E229" s="1" t="str">
        <f t="shared" si="31"/>
        <v/>
      </c>
      <c r="F229" s="1" t="str">
        <f t="shared" si="31"/>
        <v>x2,</v>
      </c>
      <c r="G229" s="1" t="str">
        <f t="shared" si="31"/>
        <v>x3,</v>
      </c>
      <c r="H229" s="1" t="str">
        <f t="shared" si="31"/>
        <v>x4,</v>
      </c>
      <c r="I229" s="1" t="str">
        <f t="shared" si="31"/>
        <v>x5,</v>
      </c>
      <c r="J229" s="1" t="str">
        <f t="shared" si="31"/>
        <v/>
      </c>
      <c r="K229" s="1" t="str">
        <f t="shared" si="31"/>
        <v>x7,</v>
      </c>
      <c r="L229" s="1" t="str">
        <f t="shared" si="31"/>
        <v>x8,</v>
      </c>
      <c r="M229" s="1" t="str">
        <f t="shared" si="26"/>
        <v>x2,x3,x4,x5,x7,x8,</v>
      </c>
      <c r="N229" s="1" t="str">
        <f t="shared" si="27"/>
        <v>x2,x3,x4,x5,x7,x8</v>
      </c>
    </row>
    <row r="230" spans="2:14" x14ac:dyDescent="0.4">
      <c r="B230" s="1">
        <v>223</v>
      </c>
      <c r="C230" s="1" t="str">
        <f t="shared" si="28"/>
        <v>{x1,x2,x3,x4,x5,x7,x8}</v>
      </c>
      <c r="D230" s="1">
        <f t="shared" si="29"/>
        <v>7</v>
      </c>
      <c r="E230" s="1" t="str">
        <f t="shared" si="31"/>
        <v>x1,</v>
      </c>
      <c r="F230" s="1" t="str">
        <f t="shared" si="31"/>
        <v>x2,</v>
      </c>
      <c r="G230" s="1" t="str">
        <f t="shared" si="31"/>
        <v>x3,</v>
      </c>
      <c r="H230" s="1" t="str">
        <f t="shared" si="31"/>
        <v>x4,</v>
      </c>
      <c r="I230" s="1" t="str">
        <f t="shared" si="31"/>
        <v>x5,</v>
      </c>
      <c r="J230" s="1" t="str">
        <f t="shared" si="31"/>
        <v/>
      </c>
      <c r="K230" s="1" t="str">
        <f t="shared" si="31"/>
        <v>x7,</v>
      </c>
      <c r="L230" s="1" t="str">
        <f t="shared" si="31"/>
        <v>x8,</v>
      </c>
      <c r="M230" s="1" t="str">
        <f t="shared" si="26"/>
        <v>x1,x2,x3,x4,x5,x7,x8,</v>
      </c>
      <c r="N230" s="1" t="str">
        <f t="shared" si="27"/>
        <v>x1,x2,x3,x4,x5,x7,x8</v>
      </c>
    </row>
    <row r="231" spans="2:14" x14ac:dyDescent="0.4">
      <c r="B231" s="1">
        <v>224</v>
      </c>
      <c r="C231" s="1" t="str">
        <f t="shared" si="28"/>
        <v>{x6,x7,x8}</v>
      </c>
      <c r="D231" s="1">
        <f t="shared" si="29"/>
        <v>3</v>
      </c>
      <c r="E231" s="1" t="str">
        <f t="shared" si="31"/>
        <v/>
      </c>
      <c r="F231" s="1" t="str">
        <f t="shared" si="31"/>
        <v/>
      </c>
      <c r="G231" s="1" t="str">
        <f t="shared" si="31"/>
        <v/>
      </c>
      <c r="H231" s="1" t="str">
        <f t="shared" si="31"/>
        <v/>
      </c>
      <c r="I231" s="1" t="str">
        <f t="shared" si="31"/>
        <v/>
      </c>
      <c r="J231" s="1" t="str">
        <f t="shared" si="31"/>
        <v>x6,</v>
      </c>
      <c r="K231" s="1" t="str">
        <f t="shared" si="31"/>
        <v>x7,</v>
      </c>
      <c r="L231" s="1" t="str">
        <f t="shared" si="31"/>
        <v>x8,</v>
      </c>
      <c r="M231" s="1" t="str">
        <f t="shared" si="26"/>
        <v>x6,x7,x8,</v>
      </c>
      <c r="N231" s="1" t="str">
        <f t="shared" si="27"/>
        <v>x6,x7,x8</v>
      </c>
    </row>
    <row r="232" spans="2:14" x14ac:dyDescent="0.4">
      <c r="B232" s="1">
        <v>225</v>
      </c>
      <c r="C232" s="1" t="str">
        <f t="shared" si="28"/>
        <v>{x1,x6,x7,x8}</v>
      </c>
      <c r="D232" s="1">
        <f t="shared" si="29"/>
        <v>4</v>
      </c>
      <c r="E232" s="1" t="str">
        <f t="shared" ref="E232:L247" si="32">IF(_xlfn.BITAND($B232,E$4),(E$2)&amp;",","")</f>
        <v>x1,</v>
      </c>
      <c r="F232" s="1" t="str">
        <f t="shared" si="32"/>
        <v/>
      </c>
      <c r="G232" s="1" t="str">
        <f t="shared" si="32"/>
        <v/>
      </c>
      <c r="H232" s="1" t="str">
        <f t="shared" si="32"/>
        <v/>
      </c>
      <c r="I232" s="1" t="str">
        <f t="shared" si="32"/>
        <v/>
      </c>
      <c r="J232" s="1" t="str">
        <f t="shared" si="32"/>
        <v>x6,</v>
      </c>
      <c r="K232" s="1" t="str">
        <f t="shared" si="32"/>
        <v>x7,</v>
      </c>
      <c r="L232" s="1" t="str">
        <f t="shared" si="32"/>
        <v>x8,</v>
      </c>
      <c r="M232" s="1" t="str">
        <f t="shared" si="26"/>
        <v>x1,x6,x7,x8,</v>
      </c>
      <c r="N232" s="1" t="str">
        <f t="shared" si="27"/>
        <v>x1,x6,x7,x8</v>
      </c>
    </row>
    <row r="233" spans="2:14" x14ac:dyDescent="0.4">
      <c r="B233" s="1">
        <v>226</v>
      </c>
      <c r="C233" s="1" t="str">
        <f t="shared" si="28"/>
        <v>{x2,x6,x7,x8}</v>
      </c>
      <c r="D233" s="1">
        <f t="shared" si="29"/>
        <v>4</v>
      </c>
      <c r="E233" s="1" t="str">
        <f t="shared" si="32"/>
        <v/>
      </c>
      <c r="F233" s="1" t="str">
        <f t="shared" si="32"/>
        <v>x2,</v>
      </c>
      <c r="G233" s="1" t="str">
        <f t="shared" si="32"/>
        <v/>
      </c>
      <c r="H233" s="1" t="str">
        <f t="shared" si="32"/>
        <v/>
      </c>
      <c r="I233" s="1" t="str">
        <f t="shared" si="32"/>
        <v/>
      </c>
      <c r="J233" s="1" t="str">
        <f t="shared" si="32"/>
        <v>x6,</v>
      </c>
      <c r="K233" s="1" t="str">
        <f t="shared" si="32"/>
        <v>x7,</v>
      </c>
      <c r="L233" s="1" t="str">
        <f t="shared" si="32"/>
        <v>x8,</v>
      </c>
      <c r="M233" s="1" t="str">
        <f t="shared" si="26"/>
        <v>x2,x6,x7,x8,</v>
      </c>
      <c r="N233" s="1" t="str">
        <f t="shared" si="27"/>
        <v>x2,x6,x7,x8</v>
      </c>
    </row>
    <row r="234" spans="2:14" x14ac:dyDescent="0.4">
      <c r="B234" s="1">
        <v>227</v>
      </c>
      <c r="C234" s="1" t="str">
        <f t="shared" si="28"/>
        <v>{x1,x2,x6,x7,x8}</v>
      </c>
      <c r="D234" s="1">
        <f t="shared" si="29"/>
        <v>5</v>
      </c>
      <c r="E234" s="1" t="str">
        <f t="shared" si="32"/>
        <v>x1,</v>
      </c>
      <c r="F234" s="1" t="str">
        <f t="shared" si="32"/>
        <v>x2,</v>
      </c>
      <c r="G234" s="1" t="str">
        <f t="shared" si="32"/>
        <v/>
      </c>
      <c r="H234" s="1" t="str">
        <f t="shared" si="32"/>
        <v/>
      </c>
      <c r="I234" s="1" t="str">
        <f t="shared" si="32"/>
        <v/>
      </c>
      <c r="J234" s="1" t="str">
        <f t="shared" si="32"/>
        <v>x6,</v>
      </c>
      <c r="K234" s="1" t="str">
        <f t="shared" si="32"/>
        <v>x7,</v>
      </c>
      <c r="L234" s="1" t="str">
        <f t="shared" si="32"/>
        <v>x8,</v>
      </c>
      <c r="M234" s="1" t="str">
        <f t="shared" si="26"/>
        <v>x1,x2,x6,x7,x8,</v>
      </c>
      <c r="N234" s="1" t="str">
        <f t="shared" si="27"/>
        <v>x1,x2,x6,x7,x8</v>
      </c>
    </row>
    <row r="235" spans="2:14" x14ac:dyDescent="0.4">
      <c r="B235" s="1">
        <v>228</v>
      </c>
      <c r="C235" s="1" t="str">
        <f t="shared" si="28"/>
        <v>{x3,x6,x7,x8}</v>
      </c>
      <c r="D235" s="1">
        <f t="shared" si="29"/>
        <v>4</v>
      </c>
      <c r="E235" s="1" t="str">
        <f t="shared" si="32"/>
        <v/>
      </c>
      <c r="F235" s="1" t="str">
        <f t="shared" si="32"/>
        <v/>
      </c>
      <c r="G235" s="1" t="str">
        <f t="shared" si="32"/>
        <v>x3,</v>
      </c>
      <c r="H235" s="1" t="str">
        <f t="shared" si="32"/>
        <v/>
      </c>
      <c r="I235" s="1" t="str">
        <f t="shared" si="32"/>
        <v/>
      </c>
      <c r="J235" s="1" t="str">
        <f t="shared" si="32"/>
        <v>x6,</v>
      </c>
      <c r="K235" s="1" t="str">
        <f t="shared" si="32"/>
        <v>x7,</v>
      </c>
      <c r="L235" s="1" t="str">
        <f t="shared" si="32"/>
        <v>x8,</v>
      </c>
      <c r="M235" s="1" t="str">
        <f t="shared" si="26"/>
        <v>x3,x6,x7,x8,</v>
      </c>
      <c r="N235" s="1" t="str">
        <f t="shared" si="27"/>
        <v>x3,x6,x7,x8</v>
      </c>
    </row>
    <row r="236" spans="2:14" x14ac:dyDescent="0.4">
      <c r="B236" s="1">
        <v>229</v>
      </c>
      <c r="C236" s="1" t="str">
        <f t="shared" si="28"/>
        <v>{x1,x3,x6,x7,x8}</v>
      </c>
      <c r="D236" s="1">
        <f t="shared" si="29"/>
        <v>5</v>
      </c>
      <c r="E236" s="1" t="str">
        <f t="shared" si="32"/>
        <v>x1,</v>
      </c>
      <c r="F236" s="1" t="str">
        <f t="shared" si="32"/>
        <v/>
      </c>
      <c r="G236" s="1" t="str">
        <f t="shared" si="32"/>
        <v>x3,</v>
      </c>
      <c r="H236" s="1" t="str">
        <f t="shared" si="32"/>
        <v/>
      </c>
      <c r="I236" s="1" t="str">
        <f t="shared" si="32"/>
        <v/>
      </c>
      <c r="J236" s="1" t="str">
        <f t="shared" si="32"/>
        <v>x6,</v>
      </c>
      <c r="K236" s="1" t="str">
        <f t="shared" si="32"/>
        <v>x7,</v>
      </c>
      <c r="L236" s="1" t="str">
        <f t="shared" si="32"/>
        <v>x8,</v>
      </c>
      <c r="M236" s="1" t="str">
        <f t="shared" si="26"/>
        <v>x1,x3,x6,x7,x8,</v>
      </c>
      <c r="N236" s="1" t="str">
        <f t="shared" si="27"/>
        <v>x1,x3,x6,x7,x8</v>
      </c>
    </row>
    <row r="237" spans="2:14" x14ac:dyDescent="0.4">
      <c r="B237" s="1">
        <v>230</v>
      </c>
      <c r="C237" s="1" t="str">
        <f t="shared" si="28"/>
        <v>{x2,x3,x6,x7,x8}</v>
      </c>
      <c r="D237" s="1">
        <f t="shared" si="29"/>
        <v>5</v>
      </c>
      <c r="E237" s="1" t="str">
        <f t="shared" si="32"/>
        <v/>
      </c>
      <c r="F237" s="1" t="str">
        <f t="shared" si="32"/>
        <v>x2,</v>
      </c>
      <c r="G237" s="1" t="str">
        <f t="shared" si="32"/>
        <v>x3,</v>
      </c>
      <c r="H237" s="1" t="str">
        <f t="shared" si="32"/>
        <v/>
      </c>
      <c r="I237" s="1" t="str">
        <f t="shared" si="32"/>
        <v/>
      </c>
      <c r="J237" s="1" t="str">
        <f t="shared" si="32"/>
        <v>x6,</v>
      </c>
      <c r="K237" s="1" t="str">
        <f t="shared" si="32"/>
        <v>x7,</v>
      </c>
      <c r="L237" s="1" t="str">
        <f t="shared" si="32"/>
        <v>x8,</v>
      </c>
      <c r="M237" s="1" t="str">
        <f t="shared" si="26"/>
        <v>x2,x3,x6,x7,x8,</v>
      </c>
      <c r="N237" s="1" t="str">
        <f t="shared" si="27"/>
        <v>x2,x3,x6,x7,x8</v>
      </c>
    </row>
    <row r="238" spans="2:14" x14ac:dyDescent="0.4">
      <c r="B238" s="1">
        <v>231</v>
      </c>
      <c r="C238" s="1" t="str">
        <f t="shared" si="28"/>
        <v>{x1,x2,x3,x6,x7,x8}</v>
      </c>
      <c r="D238" s="1">
        <f t="shared" si="29"/>
        <v>6</v>
      </c>
      <c r="E238" s="1" t="str">
        <f t="shared" si="32"/>
        <v>x1,</v>
      </c>
      <c r="F238" s="1" t="str">
        <f t="shared" si="32"/>
        <v>x2,</v>
      </c>
      <c r="G238" s="1" t="str">
        <f t="shared" si="32"/>
        <v>x3,</v>
      </c>
      <c r="H238" s="1" t="str">
        <f t="shared" si="32"/>
        <v/>
      </c>
      <c r="I238" s="1" t="str">
        <f t="shared" si="32"/>
        <v/>
      </c>
      <c r="J238" s="1" t="str">
        <f t="shared" si="32"/>
        <v>x6,</v>
      </c>
      <c r="K238" s="1" t="str">
        <f t="shared" si="32"/>
        <v>x7,</v>
      </c>
      <c r="L238" s="1" t="str">
        <f t="shared" si="32"/>
        <v>x8,</v>
      </c>
      <c r="M238" s="1" t="str">
        <f t="shared" si="26"/>
        <v>x1,x2,x3,x6,x7,x8,</v>
      </c>
      <c r="N238" s="1" t="str">
        <f t="shared" si="27"/>
        <v>x1,x2,x3,x6,x7,x8</v>
      </c>
    </row>
    <row r="239" spans="2:14" x14ac:dyDescent="0.4">
      <c r="B239" s="1">
        <v>232</v>
      </c>
      <c r="C239" s="1" t="str">
        <f t="shared" si="28"/>
        <v>{x4,x6,x7,x8}</v>
      </c>
      <c r="D239" s="1">
        <f t="shared" si="29"/>
        <v>4</v>
      </c>
      <c r="E239" s="1" t="str">
        <f t="shared" si="32"/>
        <v/>
      </c>
      <c r="F239" s="1" t="str">
        <f t="shared" si="32"/>
        <v/>
      </c>
      <c r="G239" s="1" t="str">
        <f t="shared" si="32"/>
        <v/>
      </c>
      <c r="H239" s="1" t="str">
        <f t="shared" si="32"/>
        <v>x4,</v>
      </c>
      <c r="I239" s="1" t="str">
        <f t="shared" si="32"/>
        <v/>
      </c>
      <c r="J239" s="1" t="str">
        <f t="shared" si="32"/>
        <v>x6,</v>
      </c>
      <c r="K239" s="1" t="str">
        <f t="shared" si="32"/>
        <v>x7,</v>
      </c>
      <c r="L239" s="1" t="str">
        <f t="shared" si="32"/>
        <v>x8,</v>
      </c>
      <c r="M239" s="1" t="str">
        <f t="shared" si="26"/>
        <v>x4,x6,x7,x8,</v>
      </c>
      <c r="N239" s="1" t="str">
        <f t="shared" si="27"/>
        <v>x4,x6,x7,x8</v>
      </c>
    </row>
    <row r="240" spans="2:14" x14ac:dyDescent="0.4">
      <c r="B240" s="1">
        <v>233</v>
      </c>
      <c r="C240" s="1" t="str">
        <f t="shared" si="28"/>
        <v>{x1,x4,x6,x7,x8}</v>
      </c>
      <c r="D240" s="1">
        <f t="shared" si="29"/>
        <v>5</v>
      </c>
      <c r="E240" s="1" t="str">
        <f t="shared" si="32"/>
        <v>x1,</v>
      </c>
      <c r="F240" s="1" t="str">
        <f t="shared" si="32"/>
        <v/>
      </c>
      <c r="G240" s="1" t="str">
        <f t="shared" si="32"/>
        <v/>
      </c>
      <c r="H240" s="1" t="str">
        <f t="shared" si="32"/>
        <v>x4,</v>
      </c>
      <c r="I240" s="1" t="str">
        <f t="shared" si="32"/>
        <v/>
      </c>
      <c r="J240" s="1" t="str">
        <f t="shared" si="32"/>
        <v>x6,</v>
      </c>
      <c r="K240" s="1" t="str">
        <f t="shared" si="32"/>
        <v>x7,</v>
      </c>
      <c r="L240" s="1" t="str">
        <f t="shared" si="32"/>
        <v>x8,</v>
      </c>
      <c r="M240" s="1" t="str">
        <f t="shared" si="26"/>
        <v>x1,x4,x6,x7,x8,</v>
      </c>
      <c r="N240" s="1" t="str">
        <f t="shared" si="27"/>
        <v>x1,x4,x6,x7,x8</v>
      </c>
    </row>
    <row r="241" spans="2:14" x14ac:dyDescent="0.4">
      <c r="B241" s="1">
        <v>234</v>
      </c>
      <c r="C241" s="1" t="str">
        <f t="shared" si="28"/>
        <v>{x2,x4,x6,x7,x8}</v>
      </c>
      <c r="D241" s="1">
        <f t="shared" si="29"/>
        <v>5</v>
      </c>
      <c r="E241" s="1" t="str">
        <f t="shared" si="32"/>
        <v/>
      </c>
      <c r="F241" s="1" t="str">
        <f t="shared" si="32"/>
        <v>x2,</v>
      </c>
      <c r="G241" s="1" t="str">
        <f t="shared" si="32"/>
        <v/>
      </c>
      <c r="H241" s="1" t="str">
        <f t="shared" si="32"/>
        <v>x4,</v>
      </c>
      <c r="I241" s="1" t="str">
        <f t="shared" si="32"/>
        <v/>
      </c>
      <c r="J241" s="1" t="str">
        <f t="shared" si="32"/>
        <v>x6,</v>
      </c>
      <c r="K241" s="1" t="str">
        <f t="shared" si="32"/>
        <v>x7,</v>
      </c>
      <c r="L241" s="1" t="str">
        <f t="shared" si="32"/>
        <v>x8,</v>
      </c>
      <c r="M241" s="1" t="str">
        <f t="shared" si="26"/>
        <v>x2,x4,x6,x7,x8,</v>
      </c>
      <c r="N241" s="1" t="str">
        <f t="shared" si="27"/>
        <v>x2,x4,x6,x7,x8</v>
      </c>
    </row>
    <row r="242" spans="2:14" x14ac:dyDescent="0.4">
      <c r="B242" s="1">
        <v>235</v>
      </c>
      <c r="C242" s="1" t="str">
        <f t="shared" si="28"/>
        <v>{x1,x2,x4,x6,x7,x8}</v>
      </c>
      <c r="D242" s="1">
        <f t="shared" si="29"/>
        <v>6</v>
      </c>
      <c r="E242" s="1" t="str">
        <f t="shared" si="32"/>
        <v>x1,</v>
      </c>
      <c r="F242" s="1" t="str">
        <f t="shared" si="32"/>
        <v>x2,</v>
      </c>
      <c r="G242" s="1" t="str">
        <f t="shared" si="32"/>
        <v/>
      </c>
      <c r="H242" s="1" t="str">
        <f t="shared" si="32"/>
        <v>x4,</v>
      </c>
      <c r="I242" s="1" t="str">
        <f t="shared" si="32"/>
        <v/>
      </c>
      <c r="J242" s="1" t="str">
        <f t="shared" si="32"/>
        <v>x6,</v>
      </c>
      <c r="K242" s="1" t="str">
        <f t="shared" si="32"/>
        <v>x7,</v>
      </c>
      <c r="L242" s="1" t="str">
        <f t="shared" si="32"/>
        <v>x8,</v>
      </c>
      <c r="M242" s="1" t="str">
        <f t="shared" si="26"/>
        <v>x1,x2,x4,x6,x7,x8,</v>
      </c>
      <c r="N242" s="1" t="str">
        <f t="shared" si="27"/>
        <v>x1,x2,x4,x6,x7,x8</v>
      </c>
    </row>
    <row r="243" spans="2:14" x14ac:dyDescent="0.4">
      <c r="B243" s="1">
        <v>236</v>
      </c>
      <c r="C243" s="1" t="str">
        <f t="shared" si="28"/>
        <v>{x3,x4,x6,x7,x8}</v>
      </c>
      <c r="D243" s="1">
        <f t="shared" si="29"/>
        <v>5</v>
      </c>
      <c r="E243" s="1" t="str">
        <f t="shared" si="32"/>
        <v/>
      </c>
      <c r="F243" s="1" t="str">
        <f t="shared" si="32"/>
        <v/>
      </c>
      <c r="G243" s="1" t="str">
        <f t="shared" si="32"/>
        <v>x3,</v>
      </c>
      <c r="H243" s="1" t="str">
        <f t="shared" si="32"/>
        <v>x4,</v>
      </c>
      <c r="I243" s="1" t="str">
        <f t="shared" si="32"/>
        <v/>
      </c>
      <c r="J243" s="1" t="str">
        <f t="shared" si="32"/>
        <v>x6,</v>
      </c>
      <c r="K243" s="1" t="str">
        <f t="shared" si="32"/>
        <v>x7,</v>
      </c>
      <c r="L243" s="1" t="str">
        <f t="shared" si="32"/>
        <v>x8,</v>
      </c>
      <c r="M243" s="1" t="str">
        <f t="shared" si="26"/>
        <v>x3,x4,x6,x7,x8,</v>
      </c>
      <c r="N243" s="1" t="str">
        <f t="shared" si="27"/>
        <v>x3,x4,x6,x7,x8</v>
      </c>
    </row>
    <row r="244" spans="2:14" x14ac:dyDescent="0.4">
      <c r="B244" s="1">
        <v>237</v>
      </c>
      <c r="C244" s="1" t="str">
        <f t="shared" si="28"/>
        <v>{x1,x3,x4,x6,x7,x8}</v>
      </c>
      <c r="D244" s="1">
        <f t="shared" si="29"/>
        <v>6</v>
      </c>
      <c r="E244" s="1" t="str">
        <f t="shared" si="32"/>
        <v>x1,</v>
      </c>
      <c r="F244" s="1" t="str">
        <f t="shared" si="32"/>
        <v/>
      </c>
      <c r="G244" s="1" t="str">
        <f t="shared" si="32"/>
        <v>x3,</v>
      </c>
      <c r="H244" s="1" t="str">
        <f t="shared" si="32"/>
        <v>x4,</v>
      </c>
      <c r="I244" s="1" t="str">
        <f t="shared" si="32"/>
        <v/>
      </c>
      <c r="J244" s="1" t="str">
        <f t="shared" si="32"/>
        <v>x6,</v>
      </c>
      <c r="K244" s="1" t="str">
        <f t="shared" si="32"/>
        <v>x7,</v>
      </c>
      <c r="L244" s="1" t="str">
        <f t="shared" si="32"/>
        <v>x8,</v>
      </c>
      <c r="M244" s="1" t="str">
        <f t="shared" si="26"/>
        <v>x1,x3,x4,x6,x7,x8,</v>
      </c>
      <c r="N244" s="1" t="str">
        <f t="shared" si="27"/>
        <v>x1,x3,x4,x6,x7,x8</v>
      </c>
    </row>
    <row r="245" spans="2:14" x14ac:dyDescent="0.4">
      <c r="B245" s="1">
        <v>238</v>
      </c>
      <c r="C245" s="1" t="str">
        <f t="shared" si="28"/>
        <v>{x2,x3,x4,x6,x7,x8}</v>
      </c>
      <c r="D245" s="1">
        <f t="shared" si="29"/>
        <v>6</v>
      </c>
      <c r="E245" s="1" t="str">
        <f t="shared" si="32"/>
        <v/>
      </c>
      <c r="F245" s="1" t="str">
        <f t="shared" si="32"/>
        <v>x2,</v>
      </c>
      <c r="G245" s="1" t="str">
        <f t="shared" si="32"/>
        <v>x3,</v>
      </c>
      <c r="H245" s="1" t="str">
        <f t="shared" si="32"/>
        <v>x4,</v>
      </c>
      <c r="I245" s="1" t="str">
        <f t="shared" si="32"/>
        <v/>
      </c>
      <c r="J245" s="1" t="str">
        <f t="shared" si="32"/>
        <v>x6,</v>
      </c>
      <c r="K245" s="1" t="str">
        <f t="shared" si="32"/>
        <v>x7,</v>
      </c>
      <c r="L245" s="1" t="str">
        <f t="shared" si="32"/>
        <v>x8,</v>
      </c>
      <c r="M245" s="1" t="str">
        <f t="shared" si="26"/>
        <v>x2,x3,x4,x6,x7,x8,</v>
      </c>
      <c r="N245" s="1" t="str">
        <f t="shared" si="27"/>
        <v>x2,x3,x4,x6,x7,x8</v>
      </c>
    </row>
    <row r="246" spans="2:14" x14ac:dyDescent="0.4">
      <c r="B246" s="1">
        <v>239</v>
      </c>
      <c r="C246" s="1" t="str">
        <f t="shared" si="28"/>
        <v>{x1,x2,x3,x4,x6,x7,x8}</v>
      </c>
      <c r="D246" s="1">
        <f t="shared" si="29"/>
        <v>7</v>
      </c>
      <c r="E246" s="1" t="str">
        <f t="shared" si="32"/>
        <v>x1,</v>
      </c>
      <c r="F246" s="1" t="str">
        <f t="shared" si="32"/>
        <v>x2,</v>
      </c>
      <c r="G246" s="1" t="str">
        <f t="shared" si="32"/>
        <v>x3,</v>
      </c>
      <c r="H246" s="1" t="str">
        <f t="shared" si="32"/>
        <v>x4,</v>
      </c>
      <c r="I246" s="1" t="str">
        <f t="shared" si="32"/>
        <v/>
      </c>
      <c r="J246" s="1" t="str">
        <f t="shared" si="32"/>
        <v>x6,</v>
      </c>
      <c r="K246" s="1" t="str">
        <f t="shared" si="32"/>
        <v>x7,</v>
      </c>
      <c r="L246" s="1" t="str">
        <f t="shared" si="32"/>
        <v>x8,</v>
      </c>
      <c r="M246" s="1" t="str">
        <f t="shared" si="26"/>
        <v>x1,x2,x3,x4,x6,x7,x8,</v>
      </c>
      <c r="N246" s="1" t="str">
        <f t="shared" si="27"/>
        <v>x1,x2,x3,x4,x6,x7,x8</v>
      </c>
    </row>
    <row r="247" spans="2:14" x14ac:dyDescent="0.4">
      <c r="B247" s="1">
        <v>240</v>
      </c>
      <c r="C247" s="1" t="str">
        <f t="shared" si="28"/>
        <v>{x5,x6,x7,x8}</v>
      </c>
      <c r="D247" s="1">
        <f t="shared" si="29"/>
        <v>4</v>
      </c>
      <c r="E247" s="1" t="str">
        <f t="shared" si="32"/>
        <v/>
      </c>
      <c r="F247" s="1" t="str">
        <f t="shared" si="32"/>
        <v/>
      </c>
      <c r="G247" s="1" t="str">
        <f t="shared" si="32"/>
        <v/>
      </c>
      <c r="H247" s="1" t="str">
        <f t="shared" si="32"/>
        <v/>
      </c>
      <c r="I247" s="1" t="str">
        <f t="shared" si="32"/>
        <v>x5,</v>
      </c>
      <c r="J247" s="1" t="str">
        <f t="shared" si="32"/>
        <v>x6,</v>
      </c>
      <c r="K247" s="1" t="str">
        <f t="shared" si="32"/>
        <v>x7,</v>
      </c>
      <c r="L247" s="1" t="str">
        <f t="shared" si="32"/>
        <v>x8,</v>
      </c>
      <c r="M247" s="1" t="str">
        <f t="shared" si="26"/>
        <v>x5,x6,x7,x8,</v>
      </c>
      <c r="N247" s="1" t="str">
        <f t="shared" si="27"/>
        <v>x5,x6,x7,x8</v>
      </c>
    </row>
    <row r="248" spans="2:14" x14ac:dyDescent="0.4">
      <c r="B248" s="1">
        <v>241</v>
      </c>
      <c r="C248" s="1" t="str">
        <f t="shared" si="28"/>
        <v>{x1,x5,x6,x7,x8}</v>
      </c>
      <c r="D248" s="1">
        <f t="shared" si="29"/>
        <v>5</v>
      </c>
      <c r="E248" s="1" t="str">
        <f t="shared" ref="E248:L262" si="33">IF(_xlfn.BITAND($B248,E$4),(E$2)&amp;",","")</f>
        <v>x1,</v>
      </c>
      <c r="F248" s="1" t="str">
        <f t="shared" si="33"/>
        <v/>
      </c>
      <c r="G248" s="1" t="str">
        <f t="shared" si="33"/>
        <v/>
      </c>
      <c r="H248" s="1" t="str">
        <f t="shared" si="33"/>
        <v/>
      </c>
      <c r="I248" s="1" t="str">
        <f t="shared" si="33"/>
        <v>x5,</v>
      </c>
      <c r="J248" s="1" t="str">
        <f t="shared" si="33"/>
        <v>x6,</v>
      </c>
      <c r="K248" s="1" t="str">
        <f t="shared" si="33"/>
        <v>x7,</v>
      </c>
      <c r="L248" s="1" t="str">
        <f t="shared" si="33"/>
        <v>x8,</v>
      </c>
      <c r="M248" s="1" t="str">
        <f t="shared" si="26"/>
        <v>x1,x5,x6,x7,x8,</v>
      </c>
      <c r="N248" s="1" t="str">
        <f t="shared" si="27"/>
        <v>x1,x5,x6,x7,x8</v>
      </c>
    </row>
    <row r="249" spans="2:14" x14ac:dyDescent="0.4">
      <c r="B249" s="1">
        <v>242</v>
      </c>
      <c r="C249" s="1" t="str">
        <f t="shared" si="28"/>
        <v>{x2,x5,x6,x7,x8}</v>
      </c>
      <c r="D249" s="1">
        <f t="shared" si="29"/>
        <v>5</v>
      </c>
      <c r="E249" s="1" t="str">
        <f t="shared" si="33"/>
        <v/>
      </c>
      <c r="F249" s="1" t="str">
        <f t="shared" si="33"/>
        <v>x2,</v>
      </c>
      <c r="G249" s="1" t="str">
        <f t="shared" si="33"/>
        <v/>
      </c>
      <c r="H249" s="1" t="str">
        <f t="shared" si="33"/>
        <v/>
      </c>
      <c r="I249" s="1" t="str">
        <f t="shared" si="33"/>
        <v>x5,</v>
      </c>
      <c r="J249" s="1" t="str">
        <f t="shared" si="33"/>
        <v>x6,</v>
      </c>
      <c r="K249" s="1" t="str">
        <f t="shared" si="33"/>
        <v>x7,</v>
      </c>
      <c r="L249" s="1" t="str">
        <f t="shared" si="33"/>
        <v>x8,</v>
      </c>
      <c r="M249" s="1" t="str">
        <f t="shared" si="26"/>
        <v>x2,x5,x6,x7,x8,</v>
      </c>
      <c r="N249" s="1" t="str">
        <f t="shared" si="27"/>
        <v>x2,x5,x6,x7,x8</v>
      </c>
    </row>
    <row r="250" spans="2:14" x14ac:dyDescent="0.4">
      <c r="B250" s="1">
        <v>243</v>
      </c>
      <c r="C250" s="1" t="str">
        <f t="shared" si="28"/>
        <v>{x1,x2,x5,x6,x7,x8}</v>
      </c>
      <c r="D250" s="1">
        <f t="shared" si="29"/>
        <v>6</v>
      </c>
      <c r="E250" s="1" t="str">
        <f t="shared" si="33"/>
        <v>x1,</v>
      </c>
      <c r="F250" s="1" t="str">
        <f t="shared" si="33"/>
        <v>x2,</v>
      </c>
      <c r="G250" s="1" t="str">
        <f t="shared" si="33"/>
        <v/>
      </c>
      <c r="H250" s="1" t="str">
        <f t="shared" si="33"/>
        <v/>
      </c>
      <c r="I250" s="1" t="str">
        <f t="shared" si="33"/>
        <v>x5,</v>
      </c>
      <c r="J250" s="1" t="str">
        <f t="shared" si="33"/>
        <v>x6,</v>
      </c>
      <c r="K250" s="1" t="str">
        <f t="shared" si="33"/>
        <v>x7,</v>
      </c>
      <c r="L250" s="1" t="str">
        <f t="shared" si="33"/>
        <v>x8,</v>
      </c>
      <c r="M250" s="1" t="str">
        <f t="shared" si="26"/>
        <v>x1,x2,x5,x6,x7,x8,</v>
      </c>
      <c r="N250" s="1" t="str">
        <f t="shared" si="27"/>
        <v>x1,x2,x5,x6,x7,x8</v>
      </c>
    </row>
    <row r="251" spans="2:14" x14ac:dyDescent="0.4">
      <c r="B251" s="1">
        <v>244</v>
      </c>
      <c r="C251" s="1" t="str">
        <f t="shared" si="28"/>
        <v>{x3,x5,x6,x7,x8}</v>
      </c>
      <c r="D251" s="1">
        <f t="shared" si="29"/>
        <v>5</v>
      </c>
      <c r="E251" s="1" t="str">
        <f t="shared" si="33"/>
        <v/>
      </c>
      <c r="F251" s="1" t="str">
        <f t="shared" si="33"/>
        <v/>
      </c>
      <c r="G251" s="1" t="str">
        <f t="shared" si="33"/>
        <v>x3,</v>
      </c>
      <c r="H251" s="1" t="str">
        <f t="shared" si="33"/>
        <v/>
      </c>
      <c r="I251" s="1" t="str">
        <f t="shared" si="33"/>
        <v>x5,</v>
      </c>
      <c r="J251" s="1" t="str">
        <f t="shared" si="33"/>
        <v>x6,</v>
      </c>
      <c r="K251" s="1" t="str">
        <f t="shared" si="33"/>
        <v>x7,</v>
      </c>
      <c r="L251" s="1" t="str">
        <f t="shared" si="33"/>
        <v>x8,</v>
      </c>
      <c r="M251" s="1" t="str">
        <f t="shared" si="26"/>
        <v>x3,x5,x6,x7,x8,</v>
      </c>
      <c r="N251" s="1" t="str">
        <f t="shared" si="27"/>
        <v>x3,x5,x6,x7,x8</v>
      </c>
    </row>
    <row r="252" spans="2:14" x14ac:dyDescent="0.4">
      <c r="B252" s="1">
        <v>245</v>
      </c>
      <c r="C252" s="1" t="str">
        <f t="shared" si="28"/>
        <v>{x1,x3,x5,x6,x7,x8}</v>
      </c>
      <c r="D252" s="1">
        <f t="shared" si="29"/>
        <v>6</v>
      </c>
      <c r="E252" s="1" t="str">
        <f t="shared" si="33"/>
        <v>x1,</v>
      </c>
      <c r="F252" s="1" t="str">
        <f t="shared" si="33"/>
        <v/>
      </c>
      <c r="G252" s="1" t="str">
        <f t="shared" si="33"/>
        <v>x3,</v>
      </c>
      <c r="H252" s="1" t="str">
        <f t="shared" si="33"/>
        <v/>
      </c>
      <c r="I252" s="1" t="str">
        <f t="shared" si="33"/>
        <v>x5,</v>
      </c>
      <c r="J252" s="1" t="str">
        <f t="shared" si="33"/>
        <v>x6,</v>
      </c>
      <c r="K252" s="1" t="str">
        <f t="shared" si="33"/>
        <v>x7,</v>
      </c>
      <c r="L252" s="1" t="str">
        <f t="shared" si="33"/>
        <v>x8,</v>
      </c>
      <c r="M252" s="1" t="str">
        <f t="shared" si="26"/>
        <v>x1,x3,x5,x6,x7,x8,</v>
      </c>
      <c r="N252" s="1" t="str">
        <f t="shared" si="27"/>
        <v>x1,x3,x5,x6,x7,x8</v>
      </c>
    </row>
    <row r="253" spans="2:14" x14ac:dyDescent="0.4">
      <c r="B253" s="1">
        <v>246</v>
      </c>
      <c r="C253" s="1" t="str">
        <f t="shared" si="28"/>
        <v>{x2,x3,x5,x6,x7,x8}</v>
      </c>
      <c r="D253" s="1">
        <f t="shared" si="29"/>
        <v>6</v>
      </c>
      <c r="E253" s="1" t="str">
        <f t="shared" si="33"/>
        <v/>
      </c>
      <c r="F253" s="1" t="str">
        <f t="shared" si="33"/>
        <v>x2,</v>
      </c>
      <c r="G253" s="1" t="str">
        <f t="shared" si="33"/>
        <v>x3,</v>
      </c>
      <c r="H253" s="1" t="str">
        <f t="shared" si="33"/>
        <v/>
      </c>
      <c r="I253" s="1" t="str">
        <f t="shared" si="33"/>
        <v>x5,</v>
      </c>
      <c r="J253" s="1" t="str">
        <f t="shared" si="33"/>
        <v>x6,</v>
      </c>
      <c r="K253" s="1" t="str">
        <f t="shared" si="33"/>
        <v>x7,</v>
      </c>
      <c r="L253" s="1" t="str">
        <f t="shared" si="33"/>
        <v>x8,</v>
      </c>
      <c r="M253" s="1" t="str">
        <f t="shared" si="26"/>
        <v>x2,x3,x5,x6,x7,x8,</v>
      </c>
      <c r="N253" s="1" t="str">
        <f t="shared" si="27"/>
        <v>x2,x3,x5,x6,x7,x8</v>
      </c>
    </row>
    <row r="254" spans="2:14" x14ac:dyDescent="0.4">
      <c r="B254" s="1">
        <v>247</v>
      </c>
      <c r="C254" s="1" t="str">
        <f t="shared" si="28"/>
        <v>{x1,x2,x3,x5,x6,x7,x8}</v>
      </c>
      <c r="D254" s="1">
        <f t="shared" si="29"/>
        <v>7</v>
      </c>
      <c r="E254" s="1" t="str">
        <f t="shared" si="33"/>
        <v>x1,</v>
      </c>
      <c r="F254" s="1" t="str">
        <f t="shared" si="33"/>
        <v>x2,</v>
      </c>
      <c r="G254" s="1" t="str">
        <f t="shared" si="33"/>
        <v>x3,</v>
      </c>
      <c r="H254" s="1" t="str">
        <f t="shared" si="33"/>
        <v/>
      </c>
      <c r="I254" s="1" t="str">
        <f t="shared" si="33"/>
        <v>x5,</v>
      </c>
      <c r="J254" s="1" t="str">
        <f t="shared" si="33"/>
        <v>x6,</v>
      </c>
      <c r="K254" s="1" t="str">
        <f t="shared" si="33"/>
        <v>x7,</v>
      </c>
      <c r="L254" s="1" t="str">
        <f t="shared" si="33"/>
        <v>x8,</v>
      </c>
      <c r="M254" s="1" t="str">
        <f t="shared" si="26"/>
        <v>x1,x2,x3,x5,x6,x7,x8,</v>
      </c>
      <c r="N254" s="1" t="str">
        <f t="shared" si="27"/>
        <v>x1,x2,x3,x5,x6,x7,x8</v>
      </c>
    </row>
    <row r="255" spans="2:14" x14ac:dyDescent="0.4">
      <c r="B255" s="1">
        <v>248</v>
      </c>
      <c r="C255" s="1" t="str">
        <f t="shared" si="28"/>
        <v>{x4,x5,x6,x7,x8}</v>
      </c>
      <c r="D255" s="1">
        <f t="shared" si="29"/>
        <v>5</v>
      </c>
      <c r="E255" s="1" t="str">
        <f t="shared" si="33"/>
        <v/>
      </c>
      <c r="F255" s="1" t="str">
        <f t="shared" si="33"/>
        <v/>
      </c>
      <c r="G255" s="1" t="str">
        <f t="shared" si="33"/>
        <v/>
      </c>
      <c r="H255" s="1" t="str">
        <f t="shared" si="33"/>
        <v>x4,</v>
      </c>
      <c r="I255" s="1" t="str">
        <f t="shared" si="33"/>
        <v>x5,</v>
      </c>
      <c r="J255" s="1" t="str">
        <f t="shared" si="33"/>
        <v>x6,</v>
      </c>
      <c r="K255" s="1" t="str">
        <f t="shared" si="33"/>
        <v>x7,</v>
      </c>
      <c r="L255" s="1" t="str">
        <f t="shared" si="33"/>
        <v>x8,</v>
      </c>
      <c r="M255" s="1" t="str">
        <f t="shared" si="26"/>
        <v>x4,x5,x6,x7,x8,</v>
      </c>
      <c r="N255" s="1" t="str">
        <f t="shared" si="27"/>
        <v>x4,x5,x6,x7,x8</v>
      </c>
    </row>
    <row r="256" spans="2:14" x14ac:dyDescent="0.4">
      <c r="B256" s="1">
        <v>249</v>
      </c>
      <c r="C256" s="1" t="str">
        <f t="shared" si="28"/>
        <v>{x1,x4,x5,x6,x7,x8}</v>
      </c>
      <c r="D256" s="1">
        <f t="shared" si="29"/>
        <v>6</v>
      </c>
      <c r="E256" s="1" t="str">
        <f t="shared" si="33"/>
        <v>x1,</v>
      </c>
      <c r="F256" s="1" t="str">
        <f t="shared" si="33"/>
        <v/>
      </c>
      <c r="G256" s="1" t="str">
        <f t="shared" si="33"/>
        <v/>
      </c>
      <c r="H256" s="1" t="str">
        <f t="shared" si="33"/>
        <v>x4,</v>
      </c>
      <c r="I256" s="1" t="str">
        <f t="shared" si="33"/>
        <v>x5,</v>
      </c>
      <c r="J256" s="1" t="str">
        <f t="shared" si="33"/>
        <v>x6,</v>
      </c>
      <c r="K256" s="1" t="str">
        <f t="shared" si="33"/>
        <v>x7,</v>
      </c>
      <c r="L256" s="1" t="str">
        <f t="shared" si="33"/>
        <v>x8,</v>
      </c>
      <c r="M256" s="1" t="str">
        <f t="shared" si="26"/>
        <v>x1,x4,x5,x6,x7,x8,</v>
      </c>
      <c r="N256" s="1" t="str">
        <f t="shared" si="27"/>
        <v>x1,x4,x5,x6,x7,x8</v>
      </c>
    </row>
    <row r="257" spans="2:14" x14ac:dyDescent="0.4">
      <c r="B257" s="1">
        <v>250</v>
      </c>
      <c r="C257" s="1" t="str">
        <f t="shared" si="28"/>
        <v>{x2,x4,x5,x6,x7,x8}</v>
      </c>
      <c r="D257" s="1">
        <f t="shared" si="29"/>
        <v>6</v>
      </c>
      <c r="E257" s="1" t="str">
        <f t="shared" si="33"/>
        <v/>
      </c>
      <c r="F257" s="1" t="str">
        <f t="shared" si="33"/>
        <v>x2,</v>
      </c>
      <c r="G257" s="1" t="str">
        <f t="shared" si="33"/>
        <v/>
      </c>
      <c r="H257" s="1" t="str">
        <f t="shared" si="33"/>
        <v>x4,</v>
      </c>
      <c r="I257" s="1" t="str">
        <f t="shared" si="33"/>
        <v>x5,</v>
      </c>
      <c r="J257" s="1" t="str">
        <f t="shared" si="33"/>
        <v>x6,</v>
      </c>
      <c r="K257" s="1" t="str">
        <f t="shared" si="33"/>
        <v>x7,</v>
      </c>
      <c r="L257" s="1" t="str">
        <f t="shared" si="33"/>
        <v>x8,</v>
      </c>
      <c r="M257" s="1" t="str">
        <f t="shared" si="26"/>
        <v>x2,x4,x5,x6,x7,x8,</v>
      </c>
      <c r="N257" s="1" t="str">
        <f t="shared" si="27"/>
        <v>x2,x4,x5,x6,x7,x8</v>
      </c>
    </row>
    <row r="258" spans="2:14" x14ac:dyDescent="0.4">
      <c r="B258" s="1">
        <v>251</v>
      </c>
      <c r="C258" s="1" t="str">
        <f t="shared" si="28"/>
        <v>{x1,x2,x4,x5,x6,x7,x8}</v>
      </c>
      <c r="D258" s="1">
        <f t="shared" si="29"/>
        <v>7</v>
      </c>
      <c r="E258" s="1" t="str">
        <f t="shared" si="33"/>
        <v>x1,</v>
      </c>
      <c r="F258" s="1" t="str">
        <f t="shared" si="33"/>
        <v>x2,</v>
      </c>
      <c r="G258" s="1" t="str">
        <f t="shared" si="33"/>
        <v/>
      </c>
      <c r="H258" s="1" t="str">
        <f t="shared" si="33"/>
        <v>x4,</v>
      </c>
      <c r="I258" s="1" t="str">
        <f t="shared" si="33"/>
        <v>x5,</v>
      </c>
      <c r="J258" s="1" t="str">
        <f t="shared" si="33"/>
        <v>x6,</v>
      </c>
      <c r="K258" s="1" t="str">
        <f t="shared" si="33"/>
        <v>x7,</v>
      </c>
      <c r="L258" s="1" t="str">
        <f t="shared" si="33"/>
        <v>x8,</v>
      </c>
      <c r="M258" s="1" t="str">
        <f t="shared" si="26"/>
        <v>x1,x2,x4,x5,x6,x7,x8,</v>
      </c>
      <c r="N258" s="1" t="str">
        <f t="shared" si="27"/>
        <v>x1,x2,x4,x5,x6,x7,x8</v>
      </c>
    </row>
    <row r="259" spans="2:14" x14ac:dyDescent="0.4">
      <c r="B259" s="1">
        <v>252</v>
      </c>
      <c r="C259" s="1" t="str">
        <f t="shared" si="28"/>
        <v>{x3,x4,x5,x6,x7,x8}</v>
      </c>
      <c r="D259" s="1">
        <f t="shared" si="29"/>
        <v>6</v>
      </c>
      <c r="E259" s="1" t="str">
        <f t="shared" si="33"/>
        <v/>
      </c>
      <c r="F259" s="1" t="str">
        <f t="shared" si="33"/>
        <v/>
      </c>
      <c r="G259" s="1" t="str">
        <f t="shared" si="33"/>
        <v>x3,</v>
      </c>
      <c r="H259" s="1" t="str">
        <f t="shared" si="33"/>
        <v>x4,</v>
      </c>
      <c r="I259" s="1" t="str">
        <f t="shared" si="33"/>
        <v>x5,</v>
      </c>
      <c r="J259" s="1" t="str">
        <f t="shared" si="33"/>
        <v>x6,</v>
      </c>
      <c r="K259" s="1" t="str">
        <f t="shared" si="33"/>
        <v>x7,</v>
      </c>
      <c r="L259" s="1" t="str">
        <f t="shared" si="33"/>
        <v>x8,</v>
      </c>
      <c r="M259" s="1" t="str">
        <f t="shared" si="26"/>
        <v>x3,x4,x5,x6,x7,x8,</v>
      </c>
      <c r="N259" s="1" t="str">
        <f t="shared" si="27"/>
        <v>x3,x4,x5,x6,x7,x8</v>
      </c>
    </row>
    <row r="260" spans="2:14" x14ac:dyDescent="0.4">
      <c r="B260" s="1">
        <v>253</v>
      </c>
      <c r="C260" s="1" t="str">
        <f t="shared" si="28"/>
        <v>{x1,x3,x4,x5,x6,x7,x8}</v>
      </c>
      <c r="D260" s="1">
        <f t="shared" si="29"/>
        <v>7</v>
      </c>
      <c r="E260" s="1" t="str">
        <f t="shared" si="33"/>
        <v>x1,</v>
      </c>
      <c r="F260" s="1" t="str">
        <f t="shared" si="33"/>
        <v/>
      </c>
      <c r="G260" s="1" t="str">
        <f t="shared" si="33"/>
        <v>x3,</v>
      </c>
      <c r="H260" s="1" t="str">
        <f t="shared" si="33"/>
        <v>x4,</v>
      </c>
      <c r="I260" s="1" t="str">
        <f t="shared" si="33"/>
        <v>x5,</v>
      </c>
      <c r="J260" s="1" t="str">
        <f t="shared" si="33"/>
        <v>x6,</v>
      </c>
      <c r="K260" s="1" t="str">
        <f t="shared" si="33"/>
        <v>x7,</v>
      </c>
      <c r="L260" s="1" t="str">
        <f t="shared" si="33"/>
        <v>x8,</v>
      </c>
      <c r="M260" s="1" t="str">
        <f t="shared" si="26"/>
        <v>x1,x3,x4,x5,x6,x7,x8,</v>
      </c>
      <c r="N260" s="1" t="str">
        <f t="shared" si="27"/>
        <v>x1,x3,x4,x5,x6,x7,x8</v>
      </c>
    </row>
    <row r="261" spans="2:14" x14ac:dyDescent="0.4">
      <c r="B261" s="1">
        <v>254</v>
      </c>
      <c r="C261" s="1" t="str">
        <f t="shared" si="28"/>
        <v>{x2,x3,x4,x5,x6,x7,x8}</v>
      </c>
      <c r="D261" s="1">
        <f t="shared" si="29"/>
        <v>7</v>
      </c>
      <c r="E261" s="1" t="str">
        <f t="shared" si="33"/>
        <v/>
      </c>
      <c r="F261" s="1" t="str">
        <f t="shared" si="33"/>
        <v>x2,</v>
      </c>
      <c r="G261" s="1" t="str">
        <f t="shared" si="33"/>
        <v>x3,</v>
      </c>
      <c r="H261" s="1" t="str">
        <f t="shared" si="33"/>
        <v>x4,</v>
      </c>
      <c r="I261" s="1" t="str">
        <f t="shared" si="33"/>
        <v>x5,</v>
      </c>
      <c r="J261" s="1" t="str">
        <f t="shared" si="33"/>
        <v>x6,</v>
      </c>
      <c r="K261" s="1" t="str">
        <f t="shared" si="33"/>
        <v>x7,</v>
      </c>
      <c r="L261" s="1" t="str">
        <f t="shared" si="33"/>
        <v>x8,</v>
      </c>
      <c r="M261" s="1" t="str">
        <f t="shared" si="26"/>
        <v>x2,x3,x4,x5,x6,x7,x8,</v>
      </c>
      <c r="N261" s="1" t="str">
        <f t="shared" si="27"/>
        <v>x2,x3,x4,x5,x6,x7,x8</v>
      </c>
    </row>
    <row r="262" spans="2:14" x14ac:dyDescent="0.4">
      <c r="B262" s="1">
        <v>255</v>
      </c>
      <c r="C262" s="1" t="str">
        <f t="shared" si="28"/>
        <v>{x1,x2,x3,x4,x5,x6,x7,x8}</v>
      </c>
      <c r="D262" s="1">
        <f t="shared" si="29"/>
        <v>8</v>
      </c>
      <c r="E262" s="1" t="str">
        <f t="shared" si="33"/>
        <v>x1,</v>
      </c>
      <c r="F262" s="1" t="str">
        <f t="shared" si="33"/>
        <v>x2,</v>
      </c>
      <c r="G262" s="1" t="str">
        <f t="shared" si="33"/>
        <v>x3,</v>
      </c>
      <c r="H262" s="1" t="str">
        <f t="shared" si="33"/>
        <v>x4,</v>
      </c>
      <c r="I262" s="1" t="str">
        <f t="shared" si="33"/>
        <v>x5,</v>
      </c>
      <c r="J262" s="1" t="str">
        <f t="shared" si="33"/>
        <v>x6,</v>
      </c>
      <c r="K262" s="1" t="str">
        <f t="shared" si="33"/>
        <v>x7,</v>
      </c>
      <c r="L262" s="1" t="str">
        <f t="shared" si="33"/>
        <v>x8,</v>
      </c>
      <c r="M262" s="1" t="str">
        <f>E262&amp;F262&amp;G262&amp;H262&amp;I262&amp;J262&amp;K262&amp;L262</f>
        <v>x1,x2,x3,x4,x5,x6,x7,x8,</v>
      </c>
      <c r="N262" s="1" t="str">
        <f t="shared" si="27"/>
        <v>x1,x2,x3,x4,x5,x6,x7,x8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260"/>
  <sheetViews>
    <sheetView zoomScale="130" zoomScaleNormal="130" workbookViewId="0">
      <selection activeCell="D5" sqref="D5:D20"/>
    </sheetView>
  </sheetViews>
  <sheetFormatPr defaultRowHeight="18.75" x14ac:dyDescent="0.4"/>
  <cols>
    <col min="1" max="1" width="1.75" customWidth="1"/>
    <col min="2" max="2" width="6" customWidth="1"/>
    <col min="3" max="3" width="12.125" style="5" customWidth="1"/>
    <col min="4" max="4" width="7.5" customWidth="1"/>
    <col min="5" max="5" width="1.75" customWidth="1"/>
    <col min="6" max="6" width="4.25" customWidth="1"/>
    <col min="7" max="7" width="7.5" customWidth="1"/>
    <col min="8" max="8" width="7.25" customWidth="1"/>
    <col min="9" max="9" width="7.875" customWidth="1"/>
    <col min="10" max="10" width="7" customWidth="1"/>
    <col min="11" max="11" width="7.25" customWidth="1"/>
    <col min="12" max="12" width="12" customWidth="1"/>
    <col min="13" max="13" width="6.875" customWidth="1"/>
  </cols>
  <sheetData>
    <row r="1" spans="2:14" ht="38.25" customHeight="1" x14ac:dyDescent="0.4">
      <c r="B1" s="1" t="s">
        <v>48</v>
      </c>
      <c r="C1" s="6">
        <v>4</v>
      </c>
      <c r="F1" s="14" t="s">
        <v>36</v>
      </c>
      <c r="G1" s="14" t="s">
        <v>43</v>
      </c>
      <c r="H1" s="1" t="s">
        <v>19</v>
      </c>
      <c r="I1" s="3" t="s">
        <v>49</v>
      </c>
      <c r="J1" s="3" t="s">
        <v>42</v>
      </c>
      <c r="K1" s="15" t="s">
        <v>37</v>
      </c>
    </row>
    <row r="2" spans="2:14" s="9" customFormat="1" ht="18.75" customHeight="1" x14ac:dyDescent="0.4">
      <c r="B2" s="7" t="s">
        <v>15</v>
      </c>
      <c r="C2" s="8">
        <f>2^C1-1</f>
        <v>15</v>
      </c>
      <c r="F2" s="8">
        <v>1</v>
      </c>
      <c r="G2" s="8">
        <f>2^(F2-1)</f>
        <v>1</v>
      </c>
      <c r="H2" s="7" t="str">
        <f>VLOOKUP(G2,$B$5:$D$260,2,FALSE)</f>
        <v>{x1}</v>
      </c>
      <c r="I2" s="11">
        <v>60</v>
      </c>
      <c r="J2" s="14">
        <f>IF(F2&lt;=$C$1,I2,"")</f>
        <v>60</v>
      </c>
      <c r="K2" s="14">
        <f>IF(F2&lt;=$C$1,RANK(J2,$J$2:$J$9,0),"")</f>
        <v>4</v>
      </c>
    </row>
    <row r="3" spans="2:14" ht="18.75" customHeight="1" x14ac:dyDescent="0.4">
      <c r="F3" s="10">
        <v>2</v>
      </c>
      <c r="G3" s="8">
        <f t="shared" ref="G3:G9" si="0">2^(F3-1)</f>
        <v>2</v>
      </c>
      <c r="H3" s="7" t="str">
        <f t="shared" ref="H3:H9" si="1">VLOOKUP(G3,$B$5:$D$260,2,FALSE)</f>
        <v>{x2}</v>
      </c>
      <c r="I3" s="12">
        <v>80</v>
      </c>
      <c r="J3" s="14">
        <f t="shared" ref="J3:J9" si="2">IF(F3&lt;=$C$1,I3,"")</f>
        <v>80</v>
      </c>
      <c r="K3" s="14">
        <f>IF(F3&lt;=$C$1,RANK(J3,$J$2:$J$9,0)+COUNTIF(J$2:J2,J3),"")</f>
        <v>2</v>
      </c>
    </row>
    <row r="4" spans="2:14" ht="18.75" customHeight="1" x14ac:dyDescent="0.4">
      <c r="B4" s="3" t="s">
        <v>18</v>
      </c>
      <c r="C4" s="3" t="s">
        <v>16</v>
      </c>
      <c r="D4" s="3" t="s">
        <v>17</v>
      </c>
      <c r="F4" s="10">
        <v>3</v>
      </c>
      <c r="G4" s="8">
        <f t="shared" si="0"/>
        <v>4</v>
      </c>
      <c r="H4" s="7" t="str">
        <f t="shared" si="1"/>
        <v>{x3}</v>
      </c>
      <c r="I4" s="12">
        <v>70</v>
      </c>
      <c r="J4" s="14">
        <f t="shared" si="2"/>
        <v>70</v>
      </c>
      <c r="K4" s="14">
        <f>IF(F4&lt;=$C$1,RANK(J4,$J$2:$J$9,0)+COUNTIF(J$2:J3,J4),"")</f>
        <v>3</v>
      </c>
    </row>
    <row r="5" spans="2:14" ht="18.75" customHeight="1" x14ac:dyDescent="0.4">
      <c r="B5" s="1">
        <v>0</v>
      </c>
      <c r="C5" s="3" t="str">
        <f>VLOOKUP(B5,集合表現!$B$7:$D$262,2)</f>
        <v>{}</v>
      </c>
      <c r="D5" s="2">
        <v>0</v>
      </c>
      <c r="F5" s="10">
        <v>4</v>
      </c>
      <c r="G5" s="8">
        <f t="shared" si="0"/>
        <v>8</v>
      </c>
      <c r="H5" s="7" t="str">
        <f t="shared" si="1"/>
        <v>{x4}</v>
      </c>
      <c r="I5" s="12">
        <v>90</v>
      </c>
      <c r="J5" s="14">
        <f t="shared" si="2"/>
        <v>90</v>
      </c>
      <c r="K5" s="14">
        <f>IF(F5&lt;=$C$1,RANK(J5,$J$2:$J$9,0)+COUNTIF(J$2:J4,J5),"")</f>
        <v>1</v>
      </c>
    </row>
    <row r="6" spans="2:14" ht="18.75" customHeight="1" x14ac:dyDescent="0.4">
      <c r="B6" s="1">
        <v>1</v>
      </c>
      <c r="C6" s="3" t="str">
        <f>VLOOKUP(B6,集合表現!$B$7:$D$262,2)</f>
        <v>{x1}</v>
      </c>
      <c r="D6" s="2">
        <v>0.2</v>
      </c>
      <c r="F6" s="10">
        <v>5</v>
      </c>
      <c r="G6" s="8">
        <f t="shared" si="0"/>
        <v>16</v>
      </c>
      <c r="H6" s="7" t="str">
        <f t="shared" si="1"/>
        <v>{x5}</v>
      </c>
      <c r="I6" s="12"/>
      <c r="J6" s="14" t="str">
        <f t="shared" si="2"/>
        <v/>
      </c>
      <c r="K6" s="14" t="str">
        <f>IF(F6&lt;=$C$1,RANK(J6,$J$2:$J$9,0)+COUNTIF(J$2:J5,J6),"")</f>
        <v/>
      </c>
    </row>
    <row r="7" spans="2:14" ht="18.75" customHeight="1" x14ac:dyDescent="0.4">
      <c r="B7" s="1">
        <v>2</v>
      </c>
      <c r="C7" s="3" t="str">
        <f>VLOOKUP(B7,集合表現!$B$7:$D$262,2)</f>
        <v>{x2}</v>
      </c>
      <c r="D7" s="2">
        <v>0.3</v>
      </c>
      <c r="F7" s="10">
        <v>6</v>
      </c>
      <c r="G7" s="8">
        <f t="shared" si="0"/>
        <v>32</v>
      </c>
      <c r="H7" s="7" t="str">
        <f t="shared" si="1"/>
        <v>{x6}</v>
      </c>
      <c r="I7" s="12"/>
      <c r="J7" s="14" t="str">
        <f t="shared" si="2"/>
        <v/>
      </c>
      <c r="K7" s="14" t="str">
        <f>IF(F7&lt;=$C$1,RANK(J7,$J$2:$J$9,0)+COUNTIF(J$2:J6,J7),"")</f>
        <v/>
      </c>
    </row>
    <row r="8" spans="2:14" ht="18.75" customHeight="1" x14ac:dyDescent="0.4">
      <c r="B8" s="1">
        <v>3</v>
      </c>
      <c r="C8" s="3" t="str">
        <f>VLOOKUP(B8,集合表現!$B$7:$D$262,2)</f>
        <v>{x1,x2}</v>
      </c>
      <c r="D8" s="2">
        <v>0.6</v>
      </c>
      <c r="F8" s="10">
        <v>7</v>
      </c>
      <c r="G8" s="8">
        <f t="shared" si="0"/>
        <v>64</v>
      </c>
      <c r="H8" s="7" t="str">
        <f t="shared" si="1"/>
        <v>{x7}</v>
      </c>
      <c r="I8" s="12"/>
      <c r="J8" s="14" t="str">
        <f t="shared" si="2"/>
        <v/>
      </c>
      <c r="K8" s="14" t="str">
        <f>IF(F8&lt;=$C$1,RANK(J8,$J$2:$J$9,0)+COUNTIF(J$2:J7,J8),"")</f>
        <v/>
      </c>
    </row>
    <row r="9" spans="2:14" ht="18.75" customHeight="1" x14ac:dyDescent="0.4">
      <c r="B9" s="1">
        <v>4</v>
      </c>
      <c r="C9" s="3" t="str">
        <f>VLOOKUP(B9,集合表現!$B$7:$D$262,2)</f>
        <v>{x3}</v>
      </c>
      <c r="D9" s="2">
        <v>0.3</v>
      </c>
      <c r="F9" s="10">
        <v>8</v>
      </c>
      <c r="G9" s="8">
        <f t="shared" si="0"/>
        <v>128</v>
      </c>
      <c r="H9" s="7" t="str">
        <f t="shared" si="1"/>
        <v>{x8}</v>
      </c>
      <c r="I9" s="12"/>
      <c r="J9" s="14" t="str">
        <f t="shared" si="2"/>
        <v/>
      </c>
      <c r="K9" s="14" t="str">
        <f>IF(F9&lt;=$C$1,RANK(J9,$J$2:$J$9,0)+COUNTIF(J$2:J8,J9),"")</f>
        <v/>
      </c>
    </row>
    <row r="10" spans="2:14" ht="18.75" customHeight="1" x14ac:dyDescent="0.4">
      <c r="B10" s="1">
        <v>5</v>
      </c>
      <c r="C10" s="3" t="str">
        <f>VLOOKUP(B10,集合表現!$B$7:$D$262,2)</f>
        <v>{x1,x3}</v>
      </c>
      <c r="D10" s="2">
        <v>0.4</v>
      </c>
    </row>
    <row r="11" spans="2:14" ht="18.75" customHeight="1" x14ac:dyDescent="0.4">
      <c r="B11" s="1">
        <v>6</v>
      </c>
      <c r="C11" s="3" t="str">
        <f>VLOOKUP(B11,集合表現!$B$7:$D$262,2)</f>
        <v>{x2,x3}</v>
      </c>
      <c r="D11" s="2">
        <v>0.7</v>
      </c>
      <c r="F11" s="1" t="s">
        <v>1</v>
      </c>
      <c r="G11" s="1" t="s">
        <v>0</v>
      </c>
      <c r="H11" s="1" t="s">
        <v>19</v>
      </c>
      <c r="I11" s="3" t="s">
        <v>49</v>
      </c>
      <c r="J11" s="25" t="s">
        <v>38</v>
      </c>
      <c r="K11" s="13" t="s">
        <v>2</v>
      </c>
      <c r="L11" s="13" t="s">
        <v>39</v>
      </c>
      <c r="M11" s="13" t="s">
        <v>40</v>
      </c>
      <c r="N11" s="13" t="s">
        <v>41</v>
      </c>
    </row>
    <row r="12" spans="2:14" ht="18.75" customHeight="1" x14ac:dyDescent="0.4">
      <c r="B12" s="1">
        <v>7</v>
      </c>
      <c r="C12" s="3" t="str">
        <f>VLOOKUP(B12,集合表現!$B$7:$D$262,2)</f>
        <v>{x1,x2,x3}</v>
      </c>
      <c r="D12" s="2">
        <v>0.8</v>
      </c>
      <c r="F12" s="1">
        <v>1</v>
      </c>
      <c r="G12" s="14">
        <f>IF(F12&lt;=$C$1,INDEX($G$2:$G$9,MATCH(F12,$K$2:$K$9,0)),"")</f>
        <v>8</v>
      </c>
      <c r="H12" s="1" t="str">
        <f>IF($F12&lt;=$C$1,VLOOKUP($G12,$G$2:$H$9,2,FALSE),"")</f>
        <v>{x4}</v>
      </c>
      <c r="I12" s="1">
        <f>IF($F12&lt;=$C$1,VLOOKUP($G12,$G$2:$I$9,3,FALSE),0)</f>
        <v>90</v>
      </c>
      <c r="J12" s="1">
        <f>IF($F12&lt;=$C$1,I12-I13,"")</f>
        <v>10</v>
      </c>
      <c r="K12" s="1">
        <f>IF($F12&lt;=$C$1,G12,"")</f>
        <v>8</v>
      </c>
      <c r="L12" s="1" t="str">
        <f>IF($F12&lt;=$C$1,VLOOKUP($K12,$B$5:$D$260,2,FALSE),"")</f>
        <v>{x4}</v>
      </c>
      <c r="M12" s="1">
        <f>IF($F12&lt;=$C$1,VLOOKUP($K12,$B$5:$D$260,3,FALSE),"")</f>
        <v>0.1</v>
      </c>
      <c r="N12" s="1">
        <f>IF($F12&lt;=$C$1,J12*M12,"")</f>
        <v>1</v>
      </c>
    </row>
    <row r="13" spans="2:14" ht="18.75" customHeight="1" x14ac:dyDescent="0.4">
      <c r="B13" s="1">
        <v>8</v>
      </c>
      <c r="C13" s="3" t="str">
        <f>VLOOKUP(B13,集合表現!$B$7:$D$262,2)</f>
        <v>{x4}</v>
      </c>
      <c r="D13" s="2">
        <v>0.1</v>
      </c>
      <c r="F13" s="1">
        <v>2</v>
      </c>
      <c r="G13" s="14">
        <f t="shared" ref="G13:G19" si="3">IF(F13&lt;=$C$1,INDEX($G$2:$G$9,MATCH(F13,$K$2:$K$9,0)),"")</f>
        <v>2</v>
      </c>
      <c r="H13" s="1" t="str">
        <f t="shared" ref="H13:H19" si="4">IF($F13&lt;=$C$1,VLOOKUP($G13,$G$2:$H$9,2,FALSE),"")</f>
        <v>{x2}</v>
      </c>
      <c r="I13" s="1">
        <f t="shared" ref="I13:I19" si="5">IF($F13&lt;=$C$1,VLOOKUP($G13,$G$2:$I$9,3,FALSE),0)</f>
        <v>80</v>
      </c>
      <c r="J13" s="1">
        <f t="shared" ref="J13:J19" si="6">IF($F13&lt;=$C$1,I13-I14,"")</f>
        <v>10</v>
      </c>
      <c r="K13" s="1">
        <f>IF($F13&lt;=$C$1,K12+G13,"")</f>
        <v>10</v>
      </c>
      <c r="L13" s="1" t="str">
        <f t="shared" ref="L13:L19" si="7">IF($F13&lt;=$C$1,VLOOKUP($K13,$B$5:$D$260,2,FALSE),"")</f>
        <v>{x2,x4}</v>
      </c>
      <c r="M13" s="1">
        <f t="shared" ref="M13:M19" si="8">IF($F13&lt;=$C$1,VLOOKUP($K13,$B$5:$D$260,3,FALSE),"")</f>
        <v>0.5</v>
      </c>
      <c r="N13" s="1">
        <f t="shared" ref="N13:N19" si="9">IF($F13&lt;=$C$1,J13*M13,"")</f>
        <v>5</v>
      </c>
    </row>
    <row r="14" spans="2:14" ht="18.75" customHeight="1" x14ac:dyDescent="0.4">
      <c r="B14" s="1">
        <v>9</v>
      </c>
      <c r="C14" s="3" t="str">
        <f>VLOOKUP(B14,集合表現!$B$7:$D$262,2)</f>
        <v>{x1,x4}</v>
      </c>
      <c r="D14" s="2">
        <v>0.4</v>
      </c>
      <c r="F14" s="1">
        <v>3</v>
      </c>
      <c r="G14" s="14">
        <f t="shared" si="3"/>
        <v>4</v>
      </c>
      <c r="H14" s="1" t="str">
        <f t="shared" si="4"/>
        <v>{x3}</v>
      </c>
      <c r="I14" s="1">
        <f t="shared" si="5"/>
        <v>70</v>
      </c>
      <c r="J14" s="1">
        <f t="shared" si="6"/>
        <v>10</v>
      </c>
      <c r="K14" s="1">
        <f t="shared" ref="K14:K19" si="10">IF($F14&lt;=$C$1,K13+G14,"")</f>
        <v>14</v>
      </c>
      <c r="L14" s="1" t="str">
        <f t="shared" si="7"/>
        <v>{x2,x3,x4}</v>
      </c>
      <c r="M14" s="1">
        <f t="shared" si="8"/>
        <v>0.8</v>
      </c>
      <c r="N14" s="1">
        <f t="shared" si="9"/>
        <v>8</v>
      </c>
    </row>
    <row r="15" spans="2:14" ht="18.75" customHeight="1" x14ac:dyDescent="0.4">
      <c r="B15" s="1">
        <v>10</v>
      </c>
      <c r="C15" s="3" t="str">
        <f>VLOOKUP(B15,集合表現!$B$7:$D$262,2)</f>
        <v>{x2,x4}</v>
      </c>
      <c r="D15" s="2">
        <v>0.5</v>
      </c>
      <c r="F15" s="1">
        <v>4</v>
      </c>
      <c r="G15" s="14">
        <f t="shared" si="3"/>
        <v>1</v>
      </c>
      <c r="H15" s="1" t="str">
        <f t="shared" si="4"/>
        <v>{x1}</v>
      </c>
      <c r="I15" s="1">
        <f t="shared" si="5"/>
        <v>60</v>
      </c>
      <c r="J15" s="1">
        <f t="shared" si="6"/>
        <v>60</v>
      </c>
      <c r="K15" s="1">
        <f t="shared" si="10"/>
        <v>15</v>
      </c>
      <c r="L15" s="1" t="str">
        <f t="shared" si="7"/>
        <v>{x1,x2,x3,x4}</v>
      </c>
      <c r="M15" s="1">
        <f t="shared" si="8"/>
        <v>1</v>
      </c>
      <c r="N15" s="1">
        <f t="shared" si="9"/>
        <v>60</v>
      </c>
    </row>
    <row r="16" spans="2:14" ht="18.75" customHeight="1" x14ac:dyDescent="0.4">
      <c r="B16" s="1">
        <v>11</v>
      </c>
      <c r="C16" s="3" t="str">
        <f>VLOOKUP(B16,集合表現!$B$7:$D$262,2)</f>
        <v>{x1,x2,x4}</v>
      </c>
      <c r="D16" s="2">
        <v>0.6</v>
      </c>
      <c r="F16" s="1">
        <v>5</v>
      </c>
      <c r="G16" s="14" t="str">
        <f t="shared" si="3"/>
        <v/>
      </c>
      <c r="H16" s="1" t="str">
        <f t="shared" si="4"/>
        <v/>
      </c>
      <c r="I16" s="1">
        <f t="shared" si="5"/>
        <v>0</v>
      </c>
      <c r="J16" s="1" t="str">
        <f t="shared" si="6"/>
        <v/>
      </c>
      <c r="K16" s="1" t="str">
        <f t="shared" si="10"/>
        <v/>
      </c>
      <c r="L16" s="1" t="str">
        <f t="shared" si="7"/>
        <v/>
      </c>
      <c r="M16" s="1" t="str">
        <f t="shared" si="8"/>
        <v/>
      </c>
      <c r="N16" s="1" t="str">
        <f t="shared" si="9"/>
        <v/>
      </c>
    </row>
    <row r="17" spans="2:14" ht="18.75" customHeight="1" x14ac:dyDescent="0.4">
      <c r="B17" s="1">
        <v>12</v>
      </c>
      <c r="C17" s="3" t="str">
        <f>VLOOKUP(B17,集合表現!$B$7:$D$262,2)</f>
        <v>{x3,x4}</v>
      </c>
      <c r="D17" s="2">
        <v>0.6</v>
      </c>
      <c r="F17" s="1">
        <v>6</v>
      </c>
      <c r="G17" s="14" t="str">
        <f t="shared" si="3"/>
        <v/>
      </c>
      <c r="H17" s="1" t="str">
        <f t="shared" si="4"/>
        <v/>
      </c>
      <c r="I17" s="1">
        <f t="shared" si="5"/>
        <v>0</v>
      </c>
      <c r="J17" s="1" t="str">
        <f t="shared" si="6"/>
        <v/>
      </c>
      <c r="K17" s="1" t="str">
        <f t="shared" si="10"/>
        <v/>
      </c>
      <c r="L17" s="1" t="str">
        <f t="shared" si="7"/>
        <v/>
      </c>
      <c r="M17" s="1" t="str">
        <f t="shared" si="8"/>
        <v/>
      </c>
      <c r="N17" s="1" t="str">
        <f t="shared" si="9"/>
        <v/>
      </c>
    </row>
    <row r="18" spans="2:14" ht="18.75" customHeight="1" x14ac:dyDescent="0.4">
      <c r="B18" s="1">
        <v>13</v>
      </c>
      <c r="C18" s="3" t="str">
        <f>VLOOKUP(B18,集合表現!$B$7:$D$262,2)</f>
        <v>{x1,x3,x4}</v>
      </c>
      <c r="D18" s="2">
        <v>0.7</v>
      </c>
      <c r="F18" s="1">
        <v>7</v>
      </c>
      <c r="G18" s="14" t="str">
        <f t="shared" si="3"/>
        <v/>
      </c>
      <c r="H18" s="1" t="str">
        <f t="shared" si="4"/>
        <v/>
      </c>
      <c r="I18" s="1">
        <f t="shared" si="5"/>
        <v>0</v>
      </c>
      <c r="J18" s="1" t="str">
        <f t="shared" si="6"/>
        <v/>
      </c>
      <c r="K18" s="1" t="str">
        <f t="shared" si="10"/>
        <v/>
      </c>
      <c r="L18" s="1" t="str">
        <f t="shared" si="7"/>
        <v/>
      </c>
      <c r="M18" s="1" t="str">
        <f t="shared" si="8"/>
        <v/>
      </c>
      <c r="N18" s="1" t="str">
        <f t="shared" si="9"/>
        <v/>
      </c>
    </row>
    <row r="19" spans="2:14" ht="18.75" customHeight="1" x14ac:dyDescent="0.4">
      <c r="B19" s="1">
        <v>14</v>
      </c>
      <c r="C19" s="3" t="str">
        <f>VLOOKUP(B19,集合表現!$B$7:$D$262,2)</f>
        <v>{x2,x3,x4}</v>
      </c>
      <c r="D19" s="2">
        <v>0.8</v>
      </c>
      <c r="F19" s="1">
        <v>8</v>
      </c>
      <c r="G19" s="14" t="str">
        <f t="shared" si="3"/>
        <v/>
      </c>
      <c r="H19" s="1" t="str">
        <f t="shared" si="4"/>
        <v/>
      </c>
      <c r="I19" s="1">
        <f t="shared" si="5"/>
        <v>0</v>
      </c>
      <c r="J19" s="1" t="str">
        <f t="shared" si="6"/>
        <v/>
      </c>
      <c r="K19" s="1" t="str">
        <f t="shared" si="10"/>
        <v/>
      </c>
      <c r="L19" s="1" t="str">
        <f t="shared" si="7"/>
        <v/>
      </c>
      <c r="M19" s="1" t="str">
        <f t="shared" si="8"/>
        <v/>
      </c>
      <c r="N19" s="1" t="str">
        <f t="shared" si="9"/>
        <v/>
      </c>
    </row>
    <row r="20" spans="2:14" ht="18.75" customHeight="1" x14ac:dyDescent="0.4">
      <c r="B20" s="1">
        <v>15</v>
      </c>
      <c r="C20" s="3" t="str">
        <f>VLOOKUP(B20,集合表現!$B$7:$D$262,2)</f>
        <v>{x1,x2,x3,x4}</v>
      </c>
      <c r="D20" s="2">
        <v>1</v>
      </c>
      <c r="I20" s="1">
        <v>0</v>
      </c>
      <c r="L20" s="28" t="s">
        <v>20</v>
      </c>
      <c r="M20" s="29"/>
      <c r="N20" s="1">
        <f>SUM(N12:N19)</f>
        <v>74</v>
      </c>
    </row>
    <row r="21" spans="2:14" ht="18.75" customHeight="1" x14ac:dyDescent="0.4">
      <c r="B21" s="1">
        <v>16</v>
      </c>
      <c r="C21" s="3" t="str">
        <f>VLOOKUP(B21,集合表現!$B$7:$D$262,2)</f>
        <v>{x5}</v>
      </c>
      <c r="D21" s="2"/>
    </row>
    <row r="22" spans="2:14" ht="18.75" customHeight="1" x14ac:dyDescent="0.4">
      <c r="B22" s="1">
        <v>17</v>
      </c>
      <c r="C22" s="3" t="str">
        <f>VLOOKUP(B22,集合表現!$B$7:$D$262,2)</f>
        <v>{x1,x5}</v>
      </c>
      <c r="D22" s="2"/>
    </row>
    <row r="23" spans="2:14" ht="18.75" customHeight="1" x14ac:dyDescent="0.4">
      <c r="B23" s="1">
        <v>18</v>
      </c>
      <c r="C23" s="3" t="str">
        <f>VLOOKUP(B23,集合表現!$B$7:$D$262,2)</f>
        <v>{x2,x5}</v>
      </c>
      <c r="D23" s="2"/>
    </row>
    <row r="24" spans="2:14" ht="18.75" customHeight="1" x14ac:dyDescent="0.4">
      <c r="B24" s="1">
        <v>19</v>
      </c>
      <c r="C24" s="3" t="str">
        <f>VLOOKUP(B24,集合表現!$B$7:$D$262,2)</f>
        <v>{x1,x2,x5}</v>
      </c>
      <c r="D24" s="2"/>
    </row>
    <row r="25" spans="2:14" ht="18.75" customHeight="1" x14ac:dyDescent="0.4">
      <c r="B25" s="1">
        <v>20</v>
      </c>
      <c r="C25" s="3" t="str">
        <f>VLOOKUP(B25,集合表現!$B$7:$D$262,2)</f>
        <v>{x3,x5}</v>
      </c>
      <c r="D25" s="2"/>
    </row>
    <row r="26" spans="2:14" ht="18.75" customHeight="1" x14ac:dyDescent="0.4">
      <c r="B26" s="1">
        <v>21</v>
      </c>
      <c r="C26" s="3" t="str">
        <f>VLOOKUP(B26,集合表現!$B$7:$D$262,2)</f>
        <v>{x1,x3,x5}</v>
      </c>
      <c r="D26" s="2"/>
    </row>
    <row r="27" spans="2:14" ht="18.75" customHeight="1" x14ac:dyDescent="0.4">
      <c r="B27" s="1">
        <v>22</v>
      </c>
      <c r="C27" s="3" t="str">
        <f>VLOOKUP(B27,集合表現!$B$7:$D$262,2)</f>
        <v>{x2,x3,x5}</v>
      </c>
      <c r="D27" s="2"/>
    </row>
    <row r="28" spans="2:14" ht="18.75" customHeight="1" x14ac:dyDescent="0.4">
      <c r="B28" s="1">
        <v>23</v>
      </c>
      <c r="C28" s="3" t="str">
        <f>VLOOKUP(B28,集合表現!$B$7:$D$262,2)</f>
        <v>{x1,x2,x3,x5}</v>
      </c>
      <c r="D28" s="2"/>
    </row>
    <row r="29" spans="2:14" ht="18.75" customHeight="1" x14ac:dyDescent="0.4">
      <c r="B29" s="1">
        <v>24</v>
      </c>
      <c r="C29" s="3" t="str">
        <f>VLOOKUP(B29,集合表現!$B$7:$D$262,2)</f>
        <v>{x4,x5}</v>
      </c>
      <c r="D29" s="2"/>
    </row>
    <row r="30" spans="2:14" ht="18.75" customHeight="1" x14ac:dyDescent="0.4">
      <c r="B30" s="1">
        <v>25</v>
      </c>
      <c r="C30" s="3" t="str">
        <f>VLOOKUP(B30,集合表現!$B$7:$D$262,2)</f>
        <v>{x1,x4,x5}</v>
      </c>
      <c r="D30" s="2"/>
    </row>
    <row r="31" spans="2:14" ht="18.75" customHeight="1" x14ac:dyDescent="0.4">
      <c r="B31" s="1">
        <v>26</v>
      </c>
      <c r="C31" s="3" t="str">
        <f>VLOOKUP(B31,集合表現!$B$7:$D$262,2)</f>
        <v>{x2,x4,x5}</v>
      </c>
      <c r="D31" s="2"/>
    </row>
    <row r="32" spans="2:14" ht="18.75" customHeight="1" x14ac:dyDescent="0.4">
      <c r="B32" s="1">
        <v>27</v>
      </c>
      <c r="C32" s="3" t="str">
        <f>VLOOKUP(B32,集合表現!$B$7:$D$262,2)</f>
        <v>{x1,x2,x4,x5}</v>
      </c>
      <c r="D32" s="2"/>
    </row>
    <row r="33" spans="2:4" ht="18.75" customHeight="1" x14ac:dyDescent="0.4">
      <c r="B33" s="1">
        <v>28</v>
      </c>
      <c r="C33" s="3" t="str">
        <f>VLOOKUP(B33,集合表現!$B$7:$D$262,2)</f>
        <v>{x3,x4,x5}</v>
      </c>
      <c r="D33" s="2"/>
    </row>
    <row r="34" spans="2:4" ht="18.75" customHeight="1" x14ac:dyDescent="0.4">
      <c r="B34" s="1">
        <v>29</v>
      </c>
      <c r="C34" s="3" t="str">
        <f>VLOOKUP(B34,集合表現!$B$7:$D$262,2)</f>
        <v>{x1,x3,x4,x5}</v>
      </c>
      <c r="D34" s="2"/>
    </row>
    <row r="35" spans="2:4" ht="18.75" customHeight="1" x14ac:dyDescent="0.4">
      <c r="B35" s="1">
        <v>30</v>
      </c>
      <c r="C35" s="3" t="str">
        <f>VLOOKUP(B35,集合表現!$B$7:$D$262,2)</f>
        <v>{x2,x3,x4,x5}</v>
      </c>
      <c r="D35" s="2"/>
    </row>
    <row r="36" spans="2:4" ht="18.75" customHeight="1" x14ac:dyDescent="0.4">
      <c r="B36" s="1">
        <v>31</v>
      </c>
      <c r="C36" s="3" t="str">
        <f>VLOOKUP(B36,集合表現!$B$7:$D$262,2)</f>
        <v>{x1,x2,x3,x4,x5}</v>
      </c>
      <c r="D36" s="2"/>
    </row>
    <row r="37" spans="2:4" ht="18.75" customHeight="1" x14ac:dyDescent="0.4">
      <c r="B37" s="1">
        <v>32</v>
      </c>
      <c r="C37" s="3" t="str">
        <f>VLOOKUP(B37,集合表現!$B$7:$D$262,2)</f>
        <v>{x6}</v>
      </c>
      <c r="D37" s="2"/>
    </row>
    <row r="38" spans="2:4" ht="18.75" customHeight="1" x14ac:dyDescent="0.4">
      <c r="B38" s="1">
        <v>33</v>
      </c>
      <c r="C38" s="3" t="str">
        <f>VLOOKUP(B38,集合表現!$B$7:$D$262,2)</f>
        <v>{x1,x6}</v>
      </c>
      <c r="D38" s="2"/>
    </row>
    <row r="39" spans="2:4" ht="18.75" customHeight="1" x14ac:dyDescent="0.4">
      <c r="B39" s="1">
        <v>34</v>
      </c>
      <c r="C39" s="3" t="str">
        <f>VLOOKUP(B39,集合表現!$B$7:$D$262,2)</f>
        <v>{x2,x6}</v>
      </c>
      <c r="D39" s="2"/>
    </row>
    <row r="40" spans="2:4" ht="18.75" customHeight="1" x14ac:dyDescent="0.4">
      <c r="B40" s="1">
        <v>35</v>
      </c>
      <c r="C40" s="3" t="str">
        <f>VLOOKUP(B40,集合表現!$B$7:$D$262,2)</f>
        <v>{x1,x2,x6}</v>
      </c>
      <c r="D40" s="2"/>
    </row>
    <row r="41" spans="2:4" ht="18.75" customHeight="1" x14ac:dyDescent="0.4">
      <c r="B41" s="1">
        <v>36</v>
      </c>
      <c r="C41" s="3" t="str">
        <f>VLOOKUP(B41,集合表現!$B$7:$D$262,2)</f>
        <v>{x3,x6}</v>
      </c>
      <c r="D41" s="2"/>
    </row>
    <row r="42" spans="2:4" ht="18.75" customHeight="1" x14ac:dyDescent="0.4">
      <c r="B42" s="1">
        <v>37</v>
      </c>
      <c r="C42" s="3" t="str">
        <f>VLOOKUP(B42,集合表現!$B$7:$D$262,2)</f>
        <v>{x1,x3,x6}</v>
      </c>
      <c r="D42" s="2"/>
    </row>
    <row r="43" spans="2:4" ht="18.75" customHeight="1" x14ac:dyDescent="0.4">
      <c r="B43" s="1">
        <v>38</v>
      </c>
      <c r="C43" s="3" t="str">
        <f>VLOOKUP(B43,集合表現!$B$7:$D$262,2)</f>
        <v>{x2,x3,x6}</v>
      </c>
      <c r="D43" s="2"/>
    </row>
    <row r="44" spans="2:4" ht="18.75" customHeight="1" x14ac:dyDescent="0.4">
      <c r="B44" s="1">
        <v>39</v>
      </c>
      <c r="C44" s="3" t="str">
        <f>VLOOKUP(B44,集合表現!$B$7:$D$262,2)</f>
        <v>{x1,x2,x3,x6}</v>
      </c>
      <c r="D44" s="2"/>
    </row>
    <row r="45" spans="2:4" ht="18.75" customHeight="1" x14ac:dyDescent="0.4">
      <c r="B45" s="1">
        <v>40</v>
      </c>
      <c r="C45" s="3" t="str">
        <f>VLOOKUP(B45,集合表現!$B$7:$D$262,2)</f>
        <v>{x4,x6}</v>
      </c>
      <c r="D45" s="2"/>
    </row>
    <row r="46" spans="2:4" ht="18.75" customHeight="1" x14ac:dyDescent="0.4">
      <c r="B46" s="1">
        <v>41</v>
      </c>
      <c r="C46" s="3" t="str">
        <f>VLOOKUP(B46,集合表現!$B$7:$D$262,2)</f>
        <v>{x1,x4,x6}</v>
      </c>
      <c r="D46" s="2"/>
    </row>
    <row r="47" spans="2:4" ht="18.75" customHeight="1" x14ac:dyDescent="0.4">
      <c r="B47" s="1">
        <v>42</v>
      </c>
      <c r="C47" s="3" t="str">
        <f>VLOOKUP(B47,集合表現!$B$7:$D$262,2)</f>
        <v>{x2,x4,x6}</v>
      </c>
      <c r="D47" s="2"/>
    </row>
    <row r="48" spans="2:4" ht="18.75" customHeight="1" x14ac:dyDescent="0.4">
      <c r="B48" s="1">
        <v>43</v>
      </c>
      <c r="C48" s="3" t="str">
        <f>VLOOKUP(B48,集合表現!$B$7:$D$262,2)</f>
        <v>{x1,x2,x4,x6}</v>
      </c>
      <c r="D48" s="2"/>
    </row>
    <row r="49" spans="2:4" ht="18.75" customHeight="1" x14ac:dyDescent="0.4">
      <c r="B49" s="1">
        <v>44</v>
      </c>
      <c r="C49" s="3" t="str">
        <f>VLOOKUP(B49,集合表現!$B$7:$D$262,2)</f>
        <v>{x3,x4,x6}</v>
      </c>
      <c r="D49" s="2"/>
    </row>
    <row r="50" spans="2:4" ht="18.75" customHeight="1" x14ac:dyDescent="0.4">
      <c r="B50" s="1">
        <v>45</v>
      </c>
      <c r="C50" s="3" t="str">
        <f>VLOOKUP(B50,集合表現!$B$7:$D$262,2)</f>
        <v>{x1,x3,x4,x6}</v>
      </c>
      <c r="D50" s="2"/>
    </row>
    <row r="51" spans="2:4" ht="18.75" customHeight="1" x14ac:dyDescent="0.4">
      <c r="B51" s="1">
        <v>46</v>
      </c>
      <c r="C51" s="3" t="str">
        <f>VLOOKUP(B51,集合表現!$B$7:$D$262,2)</f>
        <v>{x2,x3,x4,x6}</v>
      </c>
      <c r="D51" s="2"/>
    </row>
    <row r="52" spans="2:4" ht="18.75" customHeight="1" x14ac:dyDescent="0.4">
      <c r="B52" s="1">
        <v>47</v>
      </c>
      <c r="C52" s="3" t="str">
        <f>VLOOKUP(B52,集合表現!$B$7:$D$262,2)</f>
        <v>{x1,x2,x3,x4,x6}</v>
      </c>
      <c r="D52" s="2"/>
    </row>
    <row r="53" spans="2:4" ht="18.75" customHeight="1" x14ac:dyDescent="0.4">
      <c r="B53" s="1">
        <v>48</v>
      </c>
      <c r="C53" s="3" t="str">
        <f>VLOOKUP(B53,集合表現!$B$7:$D$262,2)</f>
        <v>{x5,x6}</v>
      </c>
      <c r="D53" s="2"/>
    </row>
    <row r="54" spans="2:4" ht="18.75" customHeight="1" x14ac:dyDescent="0.4">
      <c r="B54" s="1">
        <v>49</v>
      </c>
      <c r="C54" s="3" t="str">
        <f>VLOOKUP(B54,集合表現!$B$7:$D$262,2)</f>
        <v>{x1,x5,x6}</v>
      </c>
      <c r="D54" s="2"/>
    </row>
    <row r="55" spans="2:4" ht="18.75" customHeight="1" x14ac:dyDescent="0.4">
      <c r="B55" s="1">
        <v>50</v>
      </c>
      <c r="C55" s="3" t="str">
        <f>VLOOKUP(B55,集合表現!$B$7:$D$262,2)</f>
        <v>{x2,x5,x6}</v>
      </c>
      <c r="D55" s="2"/>
    </row>
    <row r="56" spans="2:4" ht="18.75" customHeight="1" x14ac:dyDescent="0.4">
      <c r="B56" s="1">
        <v>51</v>
      </c>
      <c r="C56" s="3" t="str">
        <f>VLOOKUP(B56,集合表現!$B$7:$D$262,2)</f>
        <v>{x1,x2,x5,x6}</v>
      </c>
      <c r="D56" s="2"/>
    </row>
    <row r="57" spans="2:4" ht="18.75" customHeight="1" x14ac:dyDescent="0.4">
      <c r="B57" s="1">
        <v>52</v>
      </c>
      <c r="C57" s="3" t="str">
        <f>VLOOKUP(B57,集合表現!$B$7:$D$262,2)</f>
        <v>{x3,x5,x6}</v>
      </c>
      <c r="D57" s="2"/>
    </row>
    <row r="58" spans="2:4" ht="18.75" customHeight="1" x14ac:dyDescent="0.4">
      <c r="B58" s="1">
        <v>53</v>
      </c>
      <c r="C58" s="3" t="str">
        <f>VLOOKUP(B58,集合表現!$B$7:$D$262,2)</f>
        <v>{x1,x3,x5,x6}</v>
      </c>
      <c r="D58" s="2"/>
    </row>
    <row r="59" spans="2:4" ht="18.75" customHeight="1" x14ac:dyDescent="0.4">
      <c r="B59" s="1">
        <v>54</v>
      </c>
      <c r="C59" s="3" t="str">
        <f>VLOOKUP(B59,集合表現!$B$7:$D$262,2)</f>
        <v>{x2,x3,x5,x6}</v>
      </c>
      <c r="D59" s="2"/>
    </row>
    <row r="60" spans="2:4" ht="18.75" customHeight="1" x14ac:dyDescent="0.4">
      <c r="B60" s="1">
        <v>55</v>
      </c>
      <c r="C60" s="3" t="str">
        <f>VLOOKUP(B60,集合表現!$B$7:$D$262,2)</f>
        <v>{x1,x2,x3,x5,x6}</v>
      </c>
      <c r="D60" s="2"/>
    </row>
    <row r="61" spans="2:4" ht="18.75" customHeight="1" x14ac:dyDescent="0.4">
      <c r="B61" s="1">
        <v>56</v>
      </c>
      <c r="C61" s="3" t="str">
        <f>VLOOKUP(B61,集合表現!$B$7:$D$262,2)</f>
        <v>{x4,x5,x6}</v>
      </c>
      <c r="D61" s="2"/>
    </row>
    <row r="62" spans="2:4" ht="18.75" customHeight="1" x14ac:dyDescent="0.4">
      <c r="B62" s="1">
        <v>57</v>
      </c>
      <c r="C62" s="3" t="str">
        <f>VLOOKUP(B62,集合表現!$B$7:$D$262,2)</f>
        <v>{x1,x4,x5,x6}</v>
      </c>
      <c r="D62" s="2"/>
    </row>
    <row r="63" spans="2:4" ht="18.75" customHeight="1" x14ac:dyDescent="0.4">
      <c r="B63" s="1">
        <v>58</v>
      </c>
      <c r="C63" s="3" t="str">
        <f>VLOOKUP(B63,集合表現!$B$7:$D$262,2)</f>
        <v>{x2,x4,x5,x6}</v>
      </c>
      <c r="D63" s="2"/>
    </row>
    <row r="64" spans="2:4" ht="18.75" customHeight="1" x14ac:dyDescent="0.4">
      <c r="B64" s="1">
        <v>59</v>
      </c>
      <c r="C64" s="3" t="str">
        <f>VLOOKUP(B64,集合表現!$B$7:$D$262,2)</f>
        <v>{x1,x2,x4,x5,x6}</v>
      </c>
      <c r="D64" s="2"/>
    </row>
    <row r="65" spans="2:4" ht="18.75" customHeight="1" x14ac:dyDescent="0.4">
      <c r="B65" s="1">
        <v>60</v>
      </c>
      <c r="C65" s="3" t="str">
        <f>VLOOKUP(B65,集合表現!$B$7:$D$262,2)</f>
        <v>{x3,x4,x5,x6}</v>
      </c>
      <c r="D65" s="2"/>
    </row>
    <row r="66" spans="2:4" ht="18.75" customHeight="1" x14ac:dyDescent="0.4">
      <c r="B66" s="1">
        <v>61</v>
      </c>
      <c r="C66" s="3" t="str">
        <f>VLOOKUP(B66,集合表現!$B$7:$D$262,2)</f>
        <v>{x1,x3,x4,x5,x6}</v>
      </c>
      <c r="D66" s="2"/>
    </row>
    <row r="67" spans="2:4" ht="18.75" customHeight="1" x14ac:dyDescent="0.4">
      <c r="B67" s="1">
        <v>62</v>
      </c>
      <c r="C67" s="3" t="str">
        <f>VLOOKUP(B67,集合表現!$B$7:$D$262,2)</f>
        <v>{x2,x3,x4,x5,x6}</v>
      </c>
      <c r="D67" s="2"/>
    </row>
    <row r="68" spans="2:4" ht="18.75" customHeight="1" x14ac:dyDescent="0.4">
      <c r="B68" s="1">
        <v>63</v>
      </c>
      <c r="C68" s="3" t="str">
        <f>VLOOKUP(B68,集合表現!$B$7:$D$262,2)</f>
        <v>{x1,x2,x3,x4,x5,x6}</v>
      </c>
      <c r="D68" s="2"/>
    </row>
    <row r="69" spans="2:4" ht="18.75" customHeight="1" x14ac:dyDescent="0.4">
      <c r="B69" s="1">
        <v>64</v>
      </c>
      <c r="C69" s="3" t="str">
        <f>VLOOKUP(B69,集合表現!$B$7:$D$262,2)</f>
        <v>{x7}</v>
      </c>
      <c r="D69" s="2"/>
    </row>
    <row r="70" spans="2:4" ht="18.75" customHeight="1" x14ac:dyDescent="0.4">
      <c r="B70" s="1">
        <v>65</v>
      </c>
      <c r="C70" s="3" t="str">
        <f>VLOOKUP(B70,集合表現!$B$7:$D$262,2)</f>
        <v>{x1,x7}</v>
      </c>
      <c r="D70" s="2"/>
    </row>
    <row r="71" spans="2:4" ht="18.75" customHeight="1" x14ac:dyDescent="0.4">
      <c r="B71" s="1">
        <v>66</v>
      </c>
      <c r="C71" s="3" t="str">
        <f>VLOOKUP(B71,集合表現!$B$7:$D$262,2)</f>
        <v>{x2,x7}</v>
      </c>
      <c r="D71" s="2"/>
    </row>
    <row r="72" spans="2:4" ht="18.75" customHeight="1" x14ac:dyDescent="0.4">
      <c r="B72" s="1">
        <v>67</v>
      </c>
      <c r="C72" s="3" t="str">
        <f>VLOOKUP(B72,集合表現!$B$7:$D$262,2)</f>
        <v>{x1,x2,x7}</v>
      </c>
      <c r="D72" s="2"/>
    </row>
    <row r="73" spans="2:4" ht="18.75" customHeight="1" x14ac:dyDescent="0.4">
      <c r="B73" s="1">
        <v>68</v>
      </c>
      <c r="C73" s="3" t="str">
        <f>VLOOKUP(B73,集合表現!$B$7:$D$262,2)</f>
        <v>{x3,x7}</v>
      </c>
      <c r="D73" s="2"/>
    </row>
    <row r="74" spans="2:4" ht="18.75" customHeight="1" x14ac:dyDescent="0.4">
      <c r="B74" s="1">
        <v>69</v>
      </c>
      <c r="C74" s="3" t="str">
        <f>VLOOKUP(B74,集合表現!$B$7:$D$262,2)</f>
        <v>{x1,x3,x7}</v>
      </c>
      <c r="D74" s="2"/>
    </row>
    <row r="75" spans="2:4" ht="18.75" customHeight="1" x14ac:dyDescent="0.4">
      <c r="B75" s="1">
        <v>70</v>
      </c>
      <c r="C75" s="3" t="str">
        <f>VLOOKUP(B75,集合表現!$B$7:$D$262,2)</f>
        <v>{x2,x3,x7}</v>
      </c>
      <c r="D75" s="2"/>
    </row>
    <row r="76" spans="2:4" ht="18.75" customHeight="1" x14ac:dyDescent="0.4">
      <c r="B76" s="1">
        <v>71</v>
      </c>
      <c r="C76" s="3" t="str">
        <f>VLOOKUP(B76,集合表現!$B$7:$D$262,2)</f>
        <v>{x1,x2,x3,x7}</v>
      </c>
      <c r="D76" s="2"/>
    </row>
    <row r="77" spans="2:4" ht="18.75" customHeight="1" x14ac:dyDescent="0.4">
      <c r="B77" s="1">
        <v>72</v>
      </c>
      <c r="C77" s="3" t="str">
        <f>VLOOKUP(B77,集合表現!$B$7:$D$262,2)</f>
        <v>{x4,x7}</v>
      </c>
      <c r="D77" s="2"/>
    </row>
    <row r="78" spans="2:4" ht="18.75" customHeight="1" x14ac:dyDescent="0.4">
      <c r="B78" s="1">
        <v>73</v>
      </c>
      <c r="C78" s="3" t="str">
        <f>VLOOKUP(B78,集合表現!$B$7:$D$262,2)</f>
        <v>{x1,x4,x7}</v>
      </c>
      <c r="D78" s="2"/>
    </row>
    <row r="79" spans="2:4" ht="18.75" customHeight="1" x14ac:dyDescent="0.4">
      <c r="B79" s="1">
        <v>74</v>
      </c>
      <c r="C79" s="3" t="str">
        <f>VLOOKUP(B79,集合表現!$B$7:$D$262,2)</f>
        <v>{x2,x4,x7}</v>
      </c>
      <c r="D79" s="2"/>
    </row>
    <row r="80" spans="2:4" ht="18.75" customHeight="1" x14ac:dyDescent="0.4">
      <c r="B80" s="1">
        <v>75</v>
      </c>
      <c r="C80" s="3" t="str">
        <f>VLOOKUP(B80,集合表現!$B$7:$D$262,2)</f>
        <v>{x1,x2,x4,x7}</v>
      </c>
      <c r="D80" s="2"/>
    </row>
    <row r="81" spans="2:4" ht="18.75" customHeight="1" x14ac:dyDescent="0.4">
      <c r="B81" s="1">
        <v>76</v>
      </c>
      <c r="C81" s="3" t="str">
        <f>VLOOKUP(B81,集合表現!$B$7:$D$262,2)</f>
        <v>{x3,x4,x7}</v>
      </c>
      <c r="D81" s="2"/>
    </row>
    <row r="82" spans="2:4" ht="18.75" customHeight="1" x14ac:dyDescent="0.4">
      <c r="B82" s="1">
        <v>77</v>
      </c>
      <c r="C82" s="3" t="str">
        <f>VLOOKUP(B82,集合表現!$B$7:$D$262,2)</f>
        <v>{x1,x3,x4,x7}</v>
      </c>
      <c r="D82" s="2"/>
    </row>
    <row r="83" spans="2:4" ht="18.75" customHeight="1" x14ac:dyDescent="0.4">
      <c r="B83" s="1">
        <v>78</v>
      </c>
      <c r="C83" s="3" t="str">
        <f>VLOOKUP(B83,集合表現!$B$7:$D$262,2)</f>
        <v>{x2,x3,x4,x7}</v>
      </c>
      <c r="D83" s="2"/>
    </row>
    <row r="84" spans="2:4" ht="18.75" customHeight="1" x14ac:dyDescent="0.4">
      <c r="B84" s="1">
        <v>79</v>
      </c>
      <c r="C84" s="3" t="str">
        <f>VLOOKUP(B84,集合表現!$B$7:$D$262,2)</f>
        <v>{x1,x2,x3,x4,x7}</v>
      </c>
      <c r="D84" s="2"/>
    </row>
    <row r="85" spans="2:4" ht="18.75" customHeight="1" x14ac:dyDescent="0.4">
      <c r="B85" s="1">
        <v>80</v>
      </c>
      <c r="C85" s="3" t="str">
        <f>VLOOKUP(B85,集合表現!$B$7:$D$262,2)</f>
        <v>{x5,x7}</v>
      </c>
      <c r="D85" s="2"/>
    </row>
    <row r="86" spans="2:4" ht="18.75" customHeight="1" x14ac:dyDescent="0.4">
      <c r="B86" s="1">
        <v>81</v>
      </c>
      <c r="C86" s="3" t="str">
        <f>VLOOKUP(B86,集合表現!$B$7:$D$262,2)</f>
        <v>{x1,x5,x7}</v>
      </c>
      <c r="D86" s="2"/>
    </row>
    <row r="87" spans="2:4" ht="18.75" customHeight="1" x14ac:dyDescent="0.4">
      <c r="B87" s="1">
        <v>82</v>
      </c>
      <c r="C87" s="3" t="str">
        <f>VLOOKUP(B87,集合表現!$B$7:$D$262,2)</f>
        <v>{x2,x5,x7}</v>
      </c>
      <c r="D87" s="2"/>
    </row>
    <row r="88" spans="2:4" ht="18.75" customHeight="1" x14ac:dyDescent="0.4">
      <c r="B88" s="1">
        <v>83</v>
      </c>
      <c r="C88" s="3" t="str">
        <f>VLOOKUP(B88,集合表現!$B$7:$D$262,2)</f>
        <v>{x1,x2,x5,x7}</v>
      </c>
      <c r="D88" s="2"/>
    </row>
    <row r="89" spans="2:4" ht="18.75" customHeight="1" x14ac:dyDescent="0.4">
      <c r="B89" s="1">
        <v>84</v>
      </c>
      <c r="C89" s="3" t="str">
        <f>VLOOKUP(B89,集合表現!$B$7:$D$262,2)</f>
        <v>{x3,x5,x7}</v>
      </c>
      <c r="D89" s="2"/>
    </row>
    <row r="90" spans="2:4" ht="18.75" customHeight="1" x14ac:dyDescent="0.4">
      <c r="B90" s="1">
        <v>85</v>
      </c>
      <c r="C90" s="3" t="str">
        <f>VLOOKUP(B90,集合表現!$B$7:$D$262,2)</f>
        <v>{x1,x3,x5,x7}</v>
      </c>
      <c r="D90" s="2"/>
    </row>
    <row r="91" spans="2:4" ht="18.75" customHeight="1" x14ac:dyDescent="0.4">
      <c r="B91" s="1">
        <v>86</v>
      </c>
      <c r="C91" s="3" t="str">
        <f>VLOOKUP(B91,集合表現!$B$7:$D$262,2)</f>
        <v>{x2,x3,x5,x7}</v>
      </c>
      <c r="D91" s="2"/>
    </row>
    <row r="92" spans="2:4" ht="18.75" customHeight="1" x14ac:dyDescent="0.4">
      <c r="B92" s="1">
        <v>87</v>
      </c>
      <c r="C92" s="3" t="str">
        <f>VLOOKUP(B92,集合表現!$B$7:$D$262,2)</f>
        <v>{x1,x2,x3,x5,x7}</v>
      </c>
      <c r="D92" s="2"/>
    </row>
    <row r="93" spans="2:4" ht="18.75" customHeight="1" x14ac:dyDescent="0.4">
      <c r="B93" s="1">
        <v>88</v>
      </c>
      <c r="C93" s="3" t="str">
        <f>VLOOKUP(B93,集合表現!$B$7:$D$262,2)</f>
        <v>{x4,x5,x7}</v>
      </c>
      <c r="D93" s="2"/>
    </row>
    <row r="94" spans="2:4" ht="18.75" customHeight="1" x14ac:dyDescent="0.4">
      <c r="B94" s="1">
        <v>89</v>
      </c>
      <c r="C94" s="3" t="str">
        <f>VLOOKUP(B94,集合表現!$B$7:$D$262,2)</f>
        <v>{x1,x4,x5,x7}</v>
      </c>
      <c r="D94" s="2"/>
    </row>
    <row r="95" spans="2:4" ht="18.75" customHeight="1" x14ac:dyDescent="0.4">
      <c r="B95" s="1">
        <v>90</v>
      </c>
      <c r="C95" s="3" t="str">
        <f>VLOOKUP(B95,集合表現!$B$7:$D$262,2)</f>
        <v>{x2,x4,x5,x7}</v>
      </c>
      <c r="D95" s="2"/>
    </row>
    <row r="96" spans="2:4" ht="18.75" customHeight="1" x14ac:dyDescent="0.4">
      <c r="B96" s="1">
        <v>91</v>
      </c>
      <c r="C96" s="3" t="str">
        <f>VLOOKUP(B96,集合表現!$B$7:$D$262,2)</f>
        <v>{x1,x2,x4,x5,x7}</v>
      </c>
      <c r="D96" s="2"/>
    </row>
    <row r="97" spans="2:4" ht="18.75" customHeight="1" x14ac:dyDescent="0.4">
      <c r="B97" s="1">
        <v>92</v>
      </c>
      <c r="C97" s="3" t="str">
        <f>VLOOKUP(B97,集合表現!$B$7:$D$262,2)</f>
        <v>{x3,x4,x5,x7}</v>
      </c>
      <c r="D97" s="2"/>
    </row>
    <row r="98" spans="2:4" ht="18.75" customHeight="1" x14ac:dyDescent="0.4">
      <c r="B98" s="1">
        <v>93</v>
      </c>
      <c r="C98" s="3" t="str">
        <f>VLOOKUP(B98,集合表現!$B$7:$D$262,2)</f>
        <v>{x1,x3,x4,x5,x7}</v>
      </c>
      <c r="D98" s="2"/>
    </row>
    <row r="99" spans="2:4" ht="18.75" customHeight="1" x14ac:dyDescent="0.4">
      <c r="B99" s="1">
        <v>94</v>
      </c>
      <c r="C99" s="3" t="str">
        <f>VLOOKUP(B99,集合表現!$B$7:$D$262,2)</f>
        <v>{x2,x3,x4,x5,x7}</v>
      </c>
      <c r="D99" s="2"/>
    </row>
    <row r="100" spans="2:4" ht="18.75" customHeight="1" x14ac:dyDescent="0.4">
      <c r="B100" s="1">
        <v>95</v>
      </c>
      <c r="C100" s="3" t="str">
        <f>VLOOKUP(B100,集合表現!$B$7:$D$262,2)</f>
        <v>{x1,x2,x3,x4,x5,x7}</v>
      </c>
      <c r="D100" s="2"/>
    </row>
    <row r="101" spans="2:4" ht="18.75" customHeight="1" x14ac:dyDescent="0.4">
      <c r="B101" s="1">
        <v>96</v>
      </c>
      <c r="C101" s="3" t="str">
        <f>VLOOKUP(B101,集合表現!$B$7:$D$262,2)</f>
        <v>{x6,x7}</v>
      </c>
      <c r="D101" s="2"/>
    </row>
    <row r="102" spans="2:4" ht="18.75" customHeight="1" x14ac:dyDescent="0.4">
      <c r="B102" s="1">
        <v>97</v>
      </c>
      <c r="C102" s="3" t="str">
        <f>VLOOKUP(B102,集合表現!$B$7:$D$262,2)</f>
        <v>{x1,x6,x7}</v>
      </c>
      <c r="D102" s="2"/>
    </row>
    <row r="103" spans="2:4" ht="18.75" customHeight="1" x14ac:dyDescent="0.4">
      <c r="B103" s="1">
        <v>98</v>
      </c>
      <c r="C103" s="3" t="str">
        <f>VLOOKUP(B103,集合表現!$B$7:$D$262,2)</f>
        <v>{x2,x6,x7}</v>
      </c>
      <c r="D103" s="2"/>
    </row>
    <row r="104" spans="2:4" ht="18.75" customHeight="1" x14ac:dyDescent="0.4">
      <c r="B104" s="1">
        <v>99</v>
      </c>
      <c r="C104" s="3" t="str">
        <f>VLOOKUP(B104,集合表現!$B$7:$D$262,2)</f>
        <v>{x1,x2,x6,x7}</v>
      </c>
      <c r="D104" s="2"/>
    </row>
    <row r="105" spans="2:4" ht="18.75" customHeight="1" x14ac:dyDescent="0.4">
      <c r="B105" s="1">
        <v>100</v>
      </c>
      <c r="C105" s="3" t="str">
        <f>VLOOKUP(B105,集合表現!$B$7:$D$262,2)</f>
        <v>{x3,x6,x7}</v>
      </c>
      <c r="D105" s="2"/>
    </row>
    <row r="106" spans="2:4" ht="18.75" customHeight="1" x14ac:dyDescent="0.4">
      <c r="B106" s="1">
        <v>101</v>
      </c>
      <c r="C106" s="3" t="str">
        <f>VLOOKUP(B106,集合表現!$B$7:$D$262,2)</f>
        <v>{x1,x3,x6,x7}</v>
      </c>
      <c r="D106" s="2"/>
    </row>
    <row r="107" spans="2:4" ht="18.75" customHeight="1" x14ac:dyDescent="0.4">
      <c r="B107" s="1">
        <v>102</v>
      </c>
      <c r="C107" s="3" t="str">
        <f>VLOOKUP(B107,集合表現!$B$7:$D$262,2)</f>
        <v>{x2,x3,x6,x7}</v>
      </c>
      <c r="D107" s="2"/>
    </row>
    <row r="108" spans="2:4" ht="18.75" customHeight="1" x14ac:dyDescent="0.4">
      <c r="B108" s="1">
        <v>103</v>
      </c>
      <c r="C108" s="3" t="str">
        <f>VLOOKUP(B108,集合表現!$B$7:$D$262,2)</f>
        <v>{x1,x2,x3,x6,x7}</v>
      </c>
      <c r="D108" s="2"/>
    </row>
    <row r="109" spans="2:4" ht="18.75" customHeight="1" x14ac:dyDescent="0.4">
      <c r="B109" s="1">
        <v>104</v>
      </c>
      <c r="C109" s="3" t="str">
        <f>VLOOKUP(B109,集合表現!$B$7:$D$262,2)</f>
        <v>{x4,x6,x7}</v>
      </c>
      <c r="D109" s="2"/>
    </row>
    <row r="110" spans="2:4" ht="18.75" customHeight="1" x14ac:dyDescent="0.4">
      <c r="B110" s="1">
        <v>105</v>
      </c>
      <c r="C110" s="3" t="str">
        <f>VLOOKUP(B110,集合表現!$B$7:$D$262,2)</f>
        <v>{x1,x4,x6,x7}</v>
      </c>
      <c r="D110" s="2"/>
    </row>
    <row r="111" spans="2:4" ht="18.75" customHeight="1" x14ac:dyDescent="0.4">
      <c r="B111" s="1">
        <v>106</v>
      </c>
      <c r="C111" s="3" t="str">
        <f>VLOOKUP(B111,集合表現!$B$7:$D$262,2)</f>
        <v>{x2,x4,x6,x7}</v>
      </c>
      <c r="D111" s="2"/>
    </row>
    <row r="112" spans="2:4" ht="18.75" customHeight="1" x14ac:dyDescent="0.4">
      <c r="B112" s="1">
        <v>107</v>
      </c>
      <c r="C112" s="3" t="str">
        <f>VLOOKUP(B112,集合表現!$B$7:$D$262,2)</f>
        <v>{x1,x2,x4,x6,x7}</v>
      </c>
      <c r="D112" s="2"/>
    </row>
    <row r="113" spans="2:4" ht="18.75" customHeight="1" x14ac:dyDescent="0.4">
      <c r="B113" s="1">
        <v>108</v>
      </c>
      <c r="C113" s="3" t="str">
        <f>VLOOKUP(B113,集合表現!$B$7:$D$262,2)</f>
        <v>{x3,x4,x6,x7}</v>
      </c>
      <c r="D113" s="2"/>
    </row>
    <row r="114" spans="2:4" ht="18.75" customHeight="1" x14ac:dyDescent="0.4">
      <c r="B114" s="1">
        <v>109</v>
      </c>
      <c r="C114" s="3" t="str">
        <f>VLOOKUP(B114,集合表現!$B$7:$D$262,2)</f>
        <v>{x1,x3,x4,x6,x7}</v>
      </c>
      <c r="D114" s="2"/>
    </row>
    <row r="115" spans="2:4" ht="18.75" customHeight="1" x14ac:dyDescent="0.4">
      <c r="B115" s="1">
        <v>110</v>
      </c>
      <c r="C115" s="3" t="str">
        <f>VLOOKUP(B115,集合表現!$B$7:$D$262,2)</f>
        <v>{x2,x3,x4,x6,x7}</v>
      </c>
      <c r="D115" s="2"/>
    </row>
    <row r="116" spans="2:4" ht="18.75" customHeight="1" x14ac:dyDescent="0.4">
      <c r="B116" s="1">
        <v>111</v>
      </c>
      <c r="C116" s="3" t="str">
        <f>VLOOKUP(B116,集合表現!$B$7:$D$262,2)</f>
        <v>{x1,x2,x3,x4,x6,x7}</v>
      </c>
      <c r="D116" s="2"/>
    </row>
    <row r="117" spans="2:4" ht="18.75" customHeight="1" x14ac:dyDescent="0.4">
      <c r="B117" s="1">
        <v>112</v>
      </c>
      <c r="C117" s="3" t="str">
        <f>VLOOKUP(B117,集合表現!$B$7:$D$262,2)</f>
        <v>{x5,x6,x7}</v>
      </c>
      <c r="D117" s="2"/>
    </row>
    <row r="118" spans="2:4" ht="18.75" customHeight="1" x14ac:dyDescent="0.4">
      <c r="B118" s="1">
        <v>113</v>
      </c>
      <c r="C118" s="3" t="str">
        <f>VLOOKUP(B118,集合表現!$B$7:$D$262,2)</f>
        <v>{x1,x5,x6,x7}</v>
      </c>
      <c r="D118" s="2"/>
    </row>
    <row r="119" spans="2:4" ht="18.75" customHeight="1" x14ac:dyDescent="0.4">
      <c r="B119" s="1">
        <v>114</v>
      </c>
      <c r="C119" s="3" t="str">
        <f>VLOOKUP(B119,集合表現!$B$7:$D$262,2)</f>
        <v>{x2,x5,x6,x7}</v>
      </c>
      <c r="D119" s="2"/>
    </row>
    <row r="120" spans="2:4" ht="18.75" customHeight="1" x14ac:dyDescent="0.4">
      <c r="B120" s="1">
        <v>115</v>
      </c>
      <c r="C120" s="3" t="str">
        <f>VLOOKUP(B120,集合表現!$B$7:$D$262,2)</f>
        <v>{x1,x2,x5,x6,x7}</v>
      </c>
      <c r="D120" s="2"/>
    </row>
    <row r="121" spans="2:4" ht="18.75" customHeight="1" x14ac:dyDescent="0.4">
      <c r="B121" s="1">
        <v>116</v>
      </c>
      <c r="C121" s="3" t="str">
        <f>VLOOKUP(B121,集合表現!$B$7:$D$262,2)</f>
        <v>{x3,x5,x6,x7}</v>
      </c>
      <c r="D121" s="2"/>
    </row>
    <row r="122" spans="2:4" ht="18.75" customHeight="1" x14ac:dyDescent="0.4">
      <c r="B122" s="1">
        <v>117</v>
      </c>
      <c r="C122" s="3" t="str">
        <f>VLOOKUP(B122,集合表現!$B$7:$D$262,2)</f>
        <v>{x1,x3,x5,x6,x7}</v>
      </c>
      <c r="D122" s="2"/>
    </row>
    <row r="123" spans="2:4" ht="18.75" customHeight="1" x14ac:dyDescent="0.4">
      <c r="B123" s="1">
        <v>118</v>
      </c>
      <c r="C123" s="3" t="str">
        <f>VLOOKUP(B123,集合表現!$B$7:$D$262,2)</f>
        <v>{x2,x3,x5,x6,x7}</v>
      </c>
      <c r="D123" s="2"/>
    </row>
    <row r="124" spans="2:4" ht="18.75" customHeight="1" x14ac:dyDescent="0.4">
      <c r="B124" s="1">
        <v>119</v>
      </c>
      <c r="C124" s="3" t="str">
        <f>VLOOKUP(B124,集合表現!$B$7:$D$262,2)</f>
        <v>{x1,x2,x3,x5,x6,x7}</v>
      </c>
      <c r="D124" s="2"/>
    </row>
    <row r="125" spans="2:4" ht="18.75" customHeight="1" x14ac:dyDescent="0.4">
      <c r="B125" s="1">
        <v>120</v>
      </c>
      <c r="C125" s="3" t="str">
        <f>VLOOKUP(B125,集合表現!$B$7:$D$262,2)</f>
        <v>{x4,x5,x6,x7}</v>
      </c>
      <c r="D125" s="2"/>
    </row>
    <row r="126" spans="2:4" ht="18.75" customHeight="1" x14ac:dyDescent="0.4">
      <c r="B126" s="1">
        <v>121</v>
      </c>
      <c r="C126" s="3" t="str">
        <f>VLOOKUP(B126,集合表現!$B$7:$D$262,2)</f>
        <v>{x1,x4,x5,x6,x7}</v>
      </c>
      <c r="D126" s="2"/>
    </row>
    <row r="127" spans="2:4" ht="18.75" customHeight="1" x14ac:dyDescent="0.4">
      <c r="B127" s="1">
        <v>122</v>
      </c>
      <c r="C127" s="3" t="str">
        <f>VLOOKUP(B127,集合表現!$B$7:$D$262,2)</f>
        <v>{x2,x4,x5,x6,x7}</v>
      </c>
      <c r="D127" s="2"/>
    </row>
    <row r="128" spans="2:4" ht="18.75" customHeight="1" x14ac:dyDescent="0.4">
      <c r="B128" s="1">
        <v>123</v>
      </c>
      <c r="C128" s="3" t="str">
        <f>VLOOKUP(B128,集合表現!$B$7:$D$262,2)</f>
        <v>{x1,x2,x4,x5,x6,x7}</v>
      </c>
      <c r="D128" s="2"/>
    </row>
    <row r="129" spans="2:4" ht="18.75" customHeight="1" x14ac:dyDescent="0.4">
      <c r="B129" s="1">
        <v>124</v>
      </c>
      <c r="C129" s="3" t="str">
        <f>VLOOKUP(B129,集合表現!$B$7:$D$262,2)</f>
        <v>{x3,x4,x5,x6,x7}</v>
      </c>
      <c r="D129" s="2"/>
    </row>
    <row r="130" spans="2:4" ht="18.75" customHeight="1" x14ac:dyDescent="0.4">
      <c r="B130" s="1">
        <v>125</v>
      </c>
      <c r="C130" s="3" t="str">
        <f>VLOOKUP(B130,集合表現!$B$7:$D$262,2)</f>
        <v>{x1,x3,x4,x5,x6,x7}</v>
      </c>
      <c r="D130" s="2"/>
    </row>
    <row r="131" spans="2:4" ht="18.75" customHeight="1" x14ac:dyDescent="0.4">
      <c r="B131" s="1">
        <v>126</v>
      </c>
      <c r="C131" s="3" t="str">
        <f>VLOOKUP(B131,集合表現!$B$7:$D$262,2)</f>
        <v>{x2,x3,x4,x5,x6,x7}</v>
      </c>
      <c r="D131" s="2"/>
    </row>
    <row r="132" spans="2:4" ht="18.75" customHeight="1" x14ac:dyDescent="0.4">
      <c r="B132" s="1">
        <v>127</v>
      </c>
      <c r="C132" s="3" t="str">
        <f>VLOOKUP(B132,集合表現!$B$7:$D$262,2)</f>
        <v>{x1,x2,x3,x4,x5,x6,x7}</v>
      </c>
      <c r="D132" s="2"/>
    </row>
    <row r="133" spans="2:4" ht="18.75" customHeight="1" x14ac:dyDescent="0.4">
      <c r="B133" s="1">
        <v>128</v>
      </c>
      <c r="C133" s="3" t="str">
        <f>VLOOKUP(B133,集合表現!$B$7:$D$262,2)</f>
        <v>{x8}</v>
      </c>
      <c r="D133" s="2"/>
    </row>
    <row r="134" spans="2:4" ht="18.75" customHeight="1" x14ac:dyDescent="0.4">
      <c r="B134" s="1">
        <v>129</v>
      </c>
      <c r="C134" s="3" t="str">
        <f>VLOOKUP(B134,集合表現!$B$7:$D$262,2)</f>
        <v>{x1,x8}</v>
      </c>
      <c r="D134" s="2"/>
    </row>
    <row r="135" spans="2:4" ht="18.75" customHeight="1" x14ac:dyDescent="0.4">
      <c r="B135" s="1">
        <v>130</v>
      </c>
      <c r="C135" s="3" t="str">
        <f>VLOOKUP(B135,集合表現!$B$7:$D$262,2)</f>
        <v>{x2,x8}</v>
      </c>
      <c r="D135" s="2"/>
    </row>
    <row r="136" spans="2:4" ht="18.75" customHeight="1" x14ac:dyDescent="0.4">
      <c r="B136" s="1">
        <v>131</v>
      </c>
      <c r="C136" s="3" t="str">
        <f>VLOOKUP(B136,集合表現!$B$7:$D$262,2)</f>
        <v>{x1,x2,x8}</v>
      </c>
      <c r="D136" s="2"/>
    </row>
    <row r="137" spans="2:4" ht="18.75" customHeight="1" x14ac:dyDescent="0.4">
      <c r="B137" s="1">
        <v>132</v>
      </c>
      <c r="C137" s="3" t="str">
        <f>VLOOKUP(B137,集合表現!$B$7:$D$262,2)</f>
        <v>{x3,x8}</v>
      </c>
      <c r="D137" s="2"/>
    </row>
    <row r="138" spans="2:4" ht="18.75" customHeight="1" x14ac:dyDescent="0.4">
      <c r="B138" s="1">
        <v>133</v>
      </c>
      <c r="C138" s="3" t="str">
        <f>VLOOKUP(B138,集合表現!$B$7:$D$262,2)</f>
        <v>{x1,x3,x8}</v>
      </c>
      <c r="D138" s="2"/>
    </row>
    <row r="139" spans="2:4" ht="18.75" customHeight="1" x14ac:dyDescent="0.4">
      <c r="B139" s="1">
        <v>134</v>
      </c>
      <c r="C139" s="3" t="str">
        <f>VLOOKUP(B139,集合表現!$B$7:$D$262,2)</f>
        <v>{x2,x3,x8}</v>
      </c>
      <c r="D139" s="2"/>
    </row>
    <row r="140" spans="2:4" ht="18.75" customHeight="1" x14ac:dyDescent="0.4">
      <c r="B140" s="1">
        <v>135</v>
      </c>
      <c r="C140" s="3" t="str">
        <f>VLOOKUP(B140,集合表現!$B$7:$D$262,2)</f>
        <v>{x1,x2,x3,x8}</v>
      </c>
      <c r="D140" s="2"/>
    </row>
    <row r="141" spans="2:4" ht="18.75" customHeight="1" x14ac:dyDescent="0.4">
      <c r="B141" s="1">
        <v>136</v>
      </c>
      <c r="C141" s="3" t="str">
        <f>VLOOKUP(B141,集合表現!$B$7:$D$262,2)</f>
        <v>{x4,x8}</v>
      </c>
      <c r="D141" s="2"/>
    </row>
    <row r="142" spans="2:4" ht="18.75" customHeight="1" x14ac:dyDescent="0.4">
      <c r="B142" s="1">
        <v>137</v>
      </c>
      <c r="C142" s="3" t="str">
        <f>VLOOKUP(B142,集合表現!$B$7:$D$262,2)</f>
        <v>{x1,x4,x8}</v>
      </c>
      <c r="D142" s="2"/>
    </row>
    <row r="143" spans="2:4" ht="18.75" customHeight="1" x14ac:dyDescent="0.4">
      <c r="B143" s="1">
        <v>138</v>
      </c>
      <c r="C143" s="3" t="str">
        <f>VLOOKUP(B143,集合表現!$B$7:$D$262,2)</f>
        <v>{x2,x4,x8}</v>
      </c>
      <c r="D143" s="2"/>
    </row>
    <row r="144" spans="2:4" ht="18.75" customHeight="1" x14ac:dyDescent="0.4">
      <c r="B144" s="1">
        <v>139</v>
      </c>
      <c r="C144" s="3" t="str">
        <f>VLOOKUP(B144,集合表現!$B$7:$D$262,2)</f>
        <v>{x1,x2,x4,x8}</v>
      </c>
      <c r="D144" s="2"/>
    </row>
    <row r="145" spans="2:4" ht="18.75" customHeight="1" x14ac:dyDescent="0.4">
      <c r="B145" s="1">
        <v>140</v>
      </c>
      <c r="C145" s="3" t="str">
        <f>VLOOKUP(B145,集合表現!$B$7:$D$262,2)</f>
        <v>{x3,x4,x8}</v>
      </c>
      <c r="D145" s="2"/>
    </row>
    <row r="146" spans="2:4" ht="18.75" customHeight="1" x14ac:dyDescent="0.4">
      <c r="B146" s="1">
        <v>141</v>
      </c>
      <c r="C146" s="3" t="str">
        <f>VLOOKUP(B146,集合表現!$B$7:$D$262,2)</f>
        <v>{x1,x3,x4,x8}</v>
      </c>
      <c r="D146" s="2"/>
    </row>
    <row r="147" spans="2:4" ht="18.75" customHeight="1" x14ac:dyDescent="0.4">
      <c r="B147" s="1">
        <v>142</v>
      </c>
      <c r="C147" s="3" t="str">
        <f>VLOOKUP(B147,集合表現!$B$7:$D$262,2)</f>
        <v>{x2,x3,x4,x8}</v>
      </c>
      <c r="D147" s="2"/>
    </row>
    <row r="148" spans="2:4" ht="18.75" customHeight="1" x14ac:dyDescent="0.4">
      <c r="B148" s="1">
        <v>143</v>
      </c>
      <c r="C148" s="3" t="str">
        <f>VLOOKUP(B148,集合表現!$B$7:$D$262,2)</f>
        <v>{x1,x2,x3,x4,x8}</v>
      </c>
      <c r="D148" s="2"/>
    </row>
    <row r="149" spans="2:4" ht="18.75" customHeight="1" x14ac:dyDescent="0.4">
      <c r="B149" s="1">
        <v>144</v>
      </c>
      <c r="C149" s="3" t="str">
        <f>VLOOKUP(B149,集合表現!$B$7:$D$262,2)</f>
        <v>{x5,x8}</v>
      </c>
      <c r="D149" s="2"/>
    </row>
    <row r="150" spans="2:4" ht="18.75" customHeight="1" x14ac:dyDescent="0.4">
      <c r="B150" s="1">
        <v>145</v>
      </c>
      <c r="C150" s="3" t="str">
        <f>VLOOKUP(B150,集合表現!$B$7:$D$262,2)</f>
        <v>{x1,x5,x8}</v>
      </c>
      <c r="D150" s="2"/>
    </row>
    <row r="151" spans="2:4" ht="18.75" customHeight="1" x14ac:dyDescent="0.4">
      <c r="B151" s="1">
        <v>146</v>
      </c>
      <c r="C151" s="3" t="str">
        <f>VLOOKUP(B151,集合表現!$B$7:$D$262,2)</f>
        <v>{x2,x5,x8}</v>
      </c>
      <c r="D151" s="2"/>
    </row>
    <row r="152" spans="2:4" ht="18.75" customHeight="1" x14ac:dyDescent="0.4">
      <c r="B152" s="1">
        <v>147</v>
      </c>
      <c r="C152" s="3" t="str">
        <f>VLOOKUP(B152,集合表現!$B$7:$D$262,2)</f>
        <v>{x1,x2,x5,x8}</v>
      </c>
      <c r="D152" s="2"/>
    </row>
    <row r="153" spans="2:4" ht="18.75" customHeight="1" x14ac:dyDescent="0.4">
      <c r="B153" s="1">
        <v>148</v>
      </c>
      <c r="C153" s="3" t="str">
        <f>VLOOKUP(B153,集合表現!$B$7:$D$262,2)</f>
        <v>{x3,x5,x8}</v>
      </c>
      <c r="D153" s="2"/>
    </row>
    <row r="154" spans="2:4" ht="18.75" customHeight="1" x14ac:dyDescent="0.4">
      <c r="B154" s="1">
        <v>149</v>
      </c>
      <c r="C154" s="3" t="str">
        <f>VLOOKUP(B154,集合表現!$B$7:$D$262,2)</f>
        <v>{x1,x3,x5,x8}</v>
      </c>
      <c r="D154" s="2"/>
    </row>
    <row r="155" spans="2:4" ht="18.75" customHeight="1" x14ac:dyDescent="0.4">
      <c r="B155" s="1">
        <v>150</v>
      </c>
      <c r="C155" s="3" t="str">
        <f>VLOOKUP(B155,集合表現!$B$7:$D$262,2)</f>
        <v>{x2,x3,x5,x8}</v>
      </c>
      <c r="D155" s="2"/>
    </row>
    <row r="156" spans="2:4" ht="18.75" customHeight="1" x14ac:dyDescent="0.4">
      <c r="B156" s="1">
        <v>151</v>
      </c>
      <c r="C156" s="3" t="str">
        <f>VLOOKUP(B156,集合表現!$B$7:$D$262,2)</f>
        <v>{x1,x2,x3,x5,x8}</v>
      </c>
      <c r="D156" s="2"/>
    </row>
    <row r="157" spans="2:4" ht="18.75" customHeight="1" x14ac:dyDescent="0.4">
      <c r="B157" s="1">
        <v>152</v>
      </c>
      <c r="C157" s="3" t="str">
        <f>VLOOKUP(B157,集合表現!$B$7:$D$262,2)</f>
        <v>{x4,x5,x8}</v>
      </c>
      <c r="D157" s="2"/>
    </row>
    <row r="158" spans="2:4" ht="18.75" customHeight="1" x14ac:dyDescent="0.4">
      <c r="B158" s="1">
        <v>153</v>
      </c>
      <c r="C158" s="3" t="str">
        <f>VLOOKUP(B158,集合表現!$B$7:$D$262,2)</f>
        <v>{x1,x4,x5,x8}</v>
      </c>
      <c r="D158" s="2"/>
    </row>
    <row r="159" spans="2:4" ht="18.75" customHeight="1" x14ac:dyDescent="0.4">
      <c r="B159" s="1">
        <v>154</v>
      </c>
      <c r="C159" s="3" t="str">
        <f>VLOOKUP(B159,集合表現!$B$7:$D$262,2)</f>
        <v>{x2,x4,x5,x8}</v>
      </c>
      <c r="D159" s="2"/>
    </row>
    <row r="160" spans="2:4" ht="18.75" customHeight="1" x14ac:dyDescent="0.4">
      <c r="B160" s="1">
        <v>155</v>
      </c>
      <c r="C160" s="3" t="str">
        <f>VLOOKUP(B160,集合表現!$B$7:$D$262,2)</f>
        <v>{x1,x2,x4,x5,x8}</v>
      </c>
      <c r="D160" s="2"/>
    </row>
    <row r="161" spans="2:4" ht="18.75" customHeight="1" x14ac:dyDescent="0.4">
      <c r="B161" s="1">
        <v>156</v>
      </c>
      <c r="C161" s="3" t="str">
        <f>VLOOKUP(B161,集合表現!$B$7:$D$262,2)</f>
        <v>{x3,x4,x5,x8}</v>
      </c>
      <c r="D161" s="2"/>
    </row>
    <row r="162" spans="2:4" ht="18.75" customHeight="1" x14ac:dyDescent="0.4">
      <c r="B162" s="1">
        <v>157</v>
      </c>
      <c r="C162" s="3" t="str">
        <f>VLOOKUP(B162,集合表現!$B$7:$D$262,2)</f>
        <v>{x1,x3,x4,x5,x8}</v>
      </c>
      <c r="D162" s="2"/>
    </row>
    <row r="163" spans="2:4" ht="18.75" customHeight="1" x14ac:dyDescent="0.4">
      <c r="B163" s="1">
        <v>158</v>
      </c>
      <c r="C163" s="3" t="str">
        <f>VLOOKUP(B163,集合表現!$B$7:$D$262,2)</f>
        <v>{x2,x3,x4,x5,x8}</v>
      </c>
      <c r="D163" s="2"/>
    </row>
    <row r="164" spans="2:4" ht="18.75" customHeight="1" x14ac:dyDescent="0.4">
      <c r="B164" s="1">
        <v>159</v>
      </c>
      <c r="C164" s="3" t="str">
        <f>VLOOKUP(B164,集合表現!$B$7:$D$262,2)</f>
        <v>{x1,x2,x3,x4,x5,x8}</v>
      </c>
      <c r="D164" s="2"/>
    </row>
    <row r="165" spans="2:4" ht="18.75" customHeight="1" x14ac:dyDescent="0.4">
      <c r="B165" s="1">
        <v>160</v>
      </c>
      <c r="C165" s="3" t="str">
        <f>VLOOKUP(B165,集合表現!$B$7:$D$262,2)</f>
        <v>{x6,x8}</v>
      </c>
      <c r="D165" s="2"/>
    </row>
    <row r="166" spans="2:4" ht="18.75" customHeight="1" x14ac:dyDescent="0.4">
      <c r="B166" s="1">
        <v>161</v>
      </c>
      <c r="C166" s="3" t="str">
        <f>VLOOKUP(B166,集合表現!$B$7:$D$262,2)</f>
        <v>{x1,x6,x8}</v>
      </c>
      <c r="D166" s="2"/>
    </row>
    <row r="167" spans="2:4" ht="18.75" customHeight="1" x14ac:dyDescent="0.4">
      <c r="B167" s="1">
        <v>162</v>
      </c>
      <c r="C167" s="3" t="str">
        <f>VLOOKUP(B167,集合表現!$B$7:$D$262,2)</f>
        <v>{x2,x6,x8}</v>
      </c>
      <c r="D167" s="2"/>
    </row>
    <row r="168" spans="2:4" ht="18.75" customHeight="1" x14ac:dyDescent="0.4">
      <c r="B168" s="1">
        <v>163</v>
      </c>
      <c r="C168" s="3" t="str">
        <f>VLOOKUP(B168,集合表現!$B$7:$D$262,2)</f>
        <v>{x1,x2,x6,x8}</v>
      </c>
      <c r="D168" s="2"/>
    </row>
    <row r="169" spans="2:4" ht="18.75" customHeight="1" x14ac:dyDescent="0.4">
      <c r="B169" s="1">
        <v>164</v>
      </c>
      <c r="C169" s="3" t="str">
        <f>VLOOKUP(B169,集合表現!$B$7:$D$262,2)</f>
        <v>{x3,x6,x8}</v>
      </c>
      <c r="D169" s="2"/>
    </row>
    <row r="170" spans="2:4" ht="18.75" customHeight="1" x14ac:dyDescent="0.4">
      <c r="B170" s="1">
        <v>165</v>
      </c>
      <c r="C170" s="3" t="str">
        <f>VLOOKUP(B170,集合表現!$B$7:$D$262,2)</f>
        <v>{x1,x3,x6,x8}</v>
      </c>
      <c r="D170" s="2"/>
    </row>
    <row r="171" spans="2:4" ht="18.75" customHeight="1" x14ac:dyDescent="0.4">
      <c r="B171" s="1">
        <v>166</v>
      </c>
      <c r="C171" s="3" t="str">
        <f>VLOOKUP(B171,集合表現!$B$7:$D$262,2)</f>
        <v>{x2,x3,x6,x8}</v>
      </c>
      <c r="D171" s="2"/>
    </row>
    <row r="172" spans="2:4" ht="18.75" customHeight="1" x14ac:dyDescent="0.4">
      <c r="B172" s="1">
        <v>167</v>
      </c>
      <c r="C172" s="3" t="str">
        <f>VLOOKUP(B172,集合表現!$B$7:$D$262,2)</f>
        <v>{x1,x2,x3,x6,x8}</v>
      </c>
      <c r="D172" s="2"/>
    </row>
    <row r="173" spans="2:4" ht="18.75" customHeight="1" x14ac:dyDescent="0.4">
      <c r="B173" s="1">
        <v>168</v>
      </c>
      <c r="C173" s="3" t="str">
        <f>VLOOKUP(B173,集合表現!$B$7:$D$262,2)</f>
        <v>{x4,x6,x8}</v>
      </c>
      <c r="D173" s="2"/>
    </row>
    <row r="174" spans="2:4" ht="18.75" customHeight="1" x14ac:dyDescent="0.4">
      <c r="B174" s="1">
        <v>169</v>
      </c>
      <c r="C174" s="3" t="str">
        <f>VLOOKUP(B174,集合表現!$B$7:$D$262,2)</f>
        <v>{x1,x4,x6,x8}</v>
      </c>
      <c r="D174" s="2"/>
    </row>
    <row r="175" spans="2:4" ht="18.75" customHeight="1" x14ac:dyDescent="0.4">
      <c r="B175" s="1">
        <v>170</v>
      </c>
      <c r="C175" s="3" t="str">
        <f>VLOOKUP(B175,集合表現!$B$7:$D$262,2)</f>
        <v>{x2,x4,x6,x8}</v>
      </c>
      <c r="D175" s="2"/>
    </row>
    <row r="176" spans="2:4" ht="18.75" customHeight="1" x14ac:dyDescent="0.4">
      <c r="B176" s="1">
        <v>171</v>
      </c>
      <c r="C176" s="3" t="str">
        <f>VLOOKUP(B176,集合表現!$B$7:$D$262,2)</f>
        <v>{x1,x2,x4,x6,x8}</v>
      </c>
      <c r="D176" s="2"/>
    </row>
    <row r="177" spans="2:4" ht="18.75" customHeight="1" x14ac:dyDescent="0.4">
      <c r="B177" s="1">
        <v>172</v>
      </c>
      <c r="C177" s="3" t="str">
        <f>VLOOKUP(B177,集合表現!$B$7:$D$262,2)</f>
        <v>{x3,x4,x6,x8}</v>
      </c>
      <c r="D177" s="2"/>
    </row>
    <row r="178" spans="2:4" ht="18.75" customHeight="1" x14ac:dyDescent="0.4">
      <c r="B178" s="1">
        <v>173</v>
      </c>
      <c r="C178" s="3" t="str">
        <f>VLOOKUP(B178,集合表現!$B$7:$D$262,2)</f>
        <v>{x1,x3,x4,x6,x8}</v>
      </c>
      <c r="D178" s="2"/>
    </row>
    <row r="179" spans="2:4" ht="18.75" customHeight="1" x14ac:dyDescent="0.4">
      <c r="B179" s="1">
        <v>174</v>
      </c>
      <c r="C179" s="3" t="str">
        <f>VLOOKUP(B179,集合表現!$B$7:$D$262,2)</f>
        <v>{x2,x3,x4,x6,x8}</v>
      </c>
      <c r="D179" s="2"/>
    </row>
    <row r="180" spans="2:4" ht="18.75" customHeight="1" x14ac:dyDescent="0.4">
      <c r="B180" s="1">
        <v>175</v>
      </c>
      <c r="C180" s="3" t="str">
        <f>VLOOKUP(B180,集合表現!$B$7:$D$262,2)</f>
        <v>{x1,x2,x3,x4,x6,x8}</v>
      </c>
      <c r="D180" s="2"/>
    </row>
    <row r="181" spans="2:4" ht="18.75" customHeight="1" x14ac:dyDescent="0.4">
      <c r="B181" s="1">
        <v>176</v>
      </c>
      <c r="C181" s="3" t="str">
        <f>VLOOKUP(B181,集合表現!$B$7:$D$262,2)</f>
        <v>{x5,x6,x8}</v>
      </c>
      <c r="D181" s="2"/>
    </row>
    <row r="182" spans="2:4" ht="18.75" customHeight="1" x14ac:dyDescent="0.4">
      <c r="B182" s="1">
        <v>177</v>
      </c>
      <c r="C182" s="3" t="str">
        <f>VLOOKUP(B182,集合表現!$B$7:$D$262,2)</f>
        <v>{x1,x5,x6,x8}</v>
      </c>
      <c r="D182" s="2"/>
    </row>
    <row r="183" spans="2:4" ht="18.75" customHeight="1" x14ac:dyDescent="0.4">
      <c r="B183" s="1">
        <v>178</v>
      </c>
      <c r="C183" s="3" t="str">
        <f>VLOOKUP(B183,集合表現!$B$7:$D$262,2)</f>
        <v>{x2,x5,x6,x8}</v>
      </c>
      <c r="D183" s="2"/>
    </row>
    <row r="184" spans="2:4" ht="18.75" customHeight="1" x14ac:dyDescent="0.4">
      <c r="B184" s="1">
        <v>179</v>
      </c>
      <c r="C184" s="3" t="str">
        <f>VLOOKUP(B184,集合表現!$B$7:$D$262,2)</f>
        <v>{x1,x2,x5,x6,x8}</v>
      </c>
      <c r="D184" s="2"/>
    </row>
    <row r="185" spans="2:4" ht="18.75" customHeight="1" x14ac:dyDescent="0.4">
      <c r="B185" s="1">
        <v>180</v>
      </c>
      <c r="C185" s="3" t="str">
        <f>VLOOKUP(B185,集合表現!$B$7:$D$262,2)</f>
        <v>{x3,x5,x6,x8}</v>
      </c>
      <c r="D185" s="2"/>
    </row>
    <row r="186" spans="2:4" ht="18.75" customHeight="1" x14ac:dyDescent="0.4">
      <c r="B186" s="1">
        <v>181</v>
      </c>
      <c r="C186" s="3" t="str">
        <f>VLOOKUP(B186,集合表現!$B$7:$D$262,2)</f>
        <v>{x1,x3,x5,x6,x8}</v>
      </c>
      <c r="D186" s="2"/>
    </row>
    <row r="187" spans="2:4" ht="18.75" customHeight="1" x14ac:dyDescent="0.4">
      <c r="B187" s="1">
        <v>182</v>
      </c>
      <c r="C187" s="3" t="str">
        <f>VLOOKUP(B187,集合表現!$B$7:$D$262,2)</f>
        <v>{x2,x3,x5,x6,x8}</v>
      </c>
      <c r="D187" s="2"/>
    </row>
    <row r="188" spans="2:4" ht="18.75" customHeight="1" x14ac:dyDescent="0.4">
      <c r="B188" s="1">
        <v>183</v>
      </c>
      <c r="C188" s="3" t="str">
        <f>VLOOKUP(B188,集合表現!$B$7:$D$262,2)</f>
        <v>{x1,x2,x3,x5,x6,x8}</v>
      </c>
      <c r="D188" s="2"/>
    </row>
    <row r="189" spans="2:4" ht="18.75" customHeight="1" x14ac:dyDescent="0.4">
      <c r="B189" s="1">
        <v>184</v>
      </c>
      <c r="C189" s="3" t="str">
        <f>VLOOKUP(B189,集合表現!$B$7:$D$262,2)</f>
        <v>{x4,x5,x6,x8}</v>
      </c>
      <c r="D189" s="2"/>
    </row>
    <row r="190" spans="2:4" ht="18.75" customHeight="1" x14ac:dyDescent="0.4">
      <c r="B190" s="1">
        <v>185</v>
      </c>
      <c r="C190" s="3" t="str">
        <f>VLOOKUP(B190,集合表現!$B$7:$D$262,2)</f>
        <v>{x1,x4,x5,x6,x8}</v>
      </c>
      <c r="D190" s="2"/>
    </row>
    <row r="191" spans="2:4" ht="18.75" customHeight="1" x14ac:dyDescent="0.4">
      <c r="B191" s="1">
        <v>186</v>
      </c>
      <c r="C191" s="3" t="str">
        <f>VLOOKUP(B191,集合表現!$B$7:$D$262,2)</f>
        <v>{x2,x4,x5,x6,x8}</v>
      </c>
      <c r="D191" s="2"/>
    </row>
    <row r="192" spans="2:4" ht="18.75" customHeight="1" x14ac:dyDescent="0.4">
      <c r="B192" s="1">
        <v>187</v>
      </c>
      <c r="C192" s="3" t="str">
        <f>VLOOKUP(B192,集合表現!$B$7:$D$262,2)</f>
        <v>{x1,x2,x4,x5,x6,x8}</v>
      </c>
      <c r="D192" s="2"/>
    </row>
    <row r="193" spans="2:4" ht="18.75" customHeight="1" x14ac:dyDescent="0.4">
      <c r="B193" s="1">
        <v>188</v>
      </c>
      <c r="C193" s="3" t="str">
        <f>VLOOKUP(B193,集合表現!$B$7:$D$262,2)</f>
        <v>{x3,x4,x5,x6,x8}</v>
      </c>
      <c r="D193" s="2"/>
    </row>
    <row r="194" spans="2:4" ht="18.75" customHeight="1" x14ac:dyDescent="0.4">
      <c r="B194" s="1">
        <v>189</v>
      </c>
      <c r="C194" s="3" t="str">
        <f>VLOOKUP(B194,集合表現!$B$7:$D$262,2)</f>
        <v>{x1,x3,x4,x5,x6,x8}</v>
      </c>
      <c r="D194" s="2"/>
    </row>
    <row r="195" spans="2:4" ht="18.75" customHeight="1" x14ac:dyDescent="0.4">
      <c r="B195" s="1">
        <v>190</v>
      </c>
      <c r="C195" s="3" t="str">
        <f>VLOOKUP(B195,集合表現!$B$7:$D$262,2)</f>
        <v>{x2,x3,x4,x5,x6,x8}</v>
      </c>
      <c r="D195" s="2"/>
    </row>
    <row r="196" spans="2:4" ht="18.75" customHeight="1" x14ac:dyDescent="0.4">
      <c r="B196" s="1">
        <v>191</v>
      </c>
      <c r="C196" s="3" t="str">
        <f>VLOOKUP(B196,集合表現!$B$7:$D$262,2)</f>
        <v>{x1,x2,x3,x4,x5,x6,x8}</v>
      </c>
      <c r="D196" s="2"/>
    </row>
    <row r="197" spans="2:4" ht="18.75" customHeight="1" x14ac:dyDescent="0.4">
      <c r="B197" s="1">
        <v>192</v>
      </c>
      <c r="C197" s="3" t="str">
        <f>VLOOKUP(B197,集合表現!$B$7:$D$262,2)</f>
        <v>{x7,x8}</v>
      </c>
      <c r="D197" s="2"/>
    </row>
    <row r="198" spans="2:4" ht="18.75" customHeight="1" x14ac:dyDescent="0.4">
      <c r="B198" s="1">
        <v>193</v>
      </c>
      <c r="C198" s="3" t="str">
        <f>VLOOKUP(B198,集合表現!$B$7:$D$262,2)</f>
        <v>{x1,x7,x8}</v>
      </c>
      <c r="D198" s="2"/>
    </row>
    <row r="199" spans="2:4" ht="18.75" customHeight="1" x14ac:dyDescent="0.4">
      <c r="B199" s="1">
        <v>194</v>
      </c>
      <c r="C199" s="3" t="str">
        <f>VLOOKUP(B199,集合表現!$B$7:$D$262,2)</f>
        <v>{x2,x7,x8}</v>
      </c>
      <c r="D199" s="2"/>
    </row>
    <row r="200" spans="2:4" ht="18.75" customHeight="1" x14ac:dyDescent="0.4">
      <c r="B200" s="1">
        <v>195</v>
      </c>
      <c r="C200" s="3" t="str">
        <f>VLOOKUP(B200,集合表現!$B$7:$D$262,2)</f>
        <v>{x1,x2,x7,x8}</v>
      </c>
      <c r="D200" s="2"/>
    </row>
    <row r="201" spans="2:4" ht="18.75" customHeight="1" x14ac:dyDescent="0.4">
      <c r="B201" s="1">
        <v>196</v>
      </c>
      <c r="C201" s="3" t="str">
        <f>VLOOKUP(B201,集合表現!$B$7:$D$262,2)</f>
        <v>{x3,x7,x8}</v>
      </c>
      <c r="D201" s="2"/>
    </row>
    <row r="202" spans="2:4" ht="18.75" customHeight="1" x14ac:dyDescent="0.4">
      <c r="B202" s="1">
        <v>197</v>
      </c>
      <c r="C202" s="3" t="str">
        <f>VLOOKUP(B202,集合表現!$B$7:$D$262,2)</f>
        <v>{x1,x3,x7,x8}</v>
      </c>
      <c r="D202" s="2"/>
    </row>
    <row r="203" spans="2:4" ht="18.75" customHeight="1" x14ac:dyDescent="0.4">
      <c r="B203" s="1">
        <v>198</v>
      </c>
      <c r="C203" s="3" t="str">
        <f>VLOOKUP(B203,集合表現!$B$7:$D$262,2)</f>
        <v>{x2,x3,x7,x8}</v>
      </c>
      <c r="D203" s="2"/>
    </row>
    <row r="204" spans="2:4" ht="18.75" customHeight="1" x14ac:dyDescent="0.4">
      <c r="B204" s="1">
        <v>199</v>
      </c>
      <c r="C204" s="3" t="str">
        <f>VLOOKUP(B204,集合表現!$B$7:$D$262,2)</f>
        <v>{x1,x2,x3,x7,x8}</v>
      </c>
      <c r="D204" s="2"/>
    </row>
    <row r="205" spans="2:4" ht="18.75" customHeight="1" x14ac:dyDescent="0.4">
      <c r="B205" s="1">
        <v>200</v>
      </c>
      <c r="C205" s="3" t="str">
        <f>VLOOKUP(B205,集合表現!$B$7:$D$262,2)</f>
        <v>{x4,x7,x8}</v>
      </c>
      <c r="D205" s="2"/>
    </row>
    <row r="206" spans="2:4" ht="18.75" customHeight="1" x14ac:dyDescent="0.4">
      <c r="B206" s="1">
        <v>201</v>
      </c>
      <c r="C206" s="3" t="str">
        <f>VLOOKUP(B206,集合表現!$B$7:$D$262,2)</f>
        <v>{x1,x4,x7,x8}</v>
      </c>
      <c r="D206" s="2"/>
    </row>
    <row r="207" spans="2:4" ht="18.75" customHeight="1" x14ac:dyDescent="0.4">
      <c r="B207" s="1">
        <v>202</v>
      </c>
      <c r="C207" s="3" t="str">
        <f>VLOOKUP(B207,集合表現!$B$7:$D$262,2)</f>
        <v>{x2,x4,x7,x8}</v>
      </c>
      <c r="D207" s="2"/>
    </row>
    <row r="208" spans="2:4" ht="18.75" customHeight="1" x14ac:dyDescent="0.4">
      <c r="B208" s="1">
        <v>203</v>
      </c>
      <c r="C208" s="3" t="str">
        <f>VLOOKUP(B208,集合表現!$B$7:$D$262,2)</f>
        <v>{x1,x2,x4,x7,x8}</v>
      </c>
      <c r="D208" s="2"/>
    </row>
    <row r="209" spans="2:4" ht="18.75" customHeight="1" x14ac:dyDescent="0.4">
      <c r="B209" s="1">
        <v>204</v>
      </c>
      <c r="C209" s="3" t="str">
        <f>VLOOKUP(B209,集合表現!$B$7:$D$262,2)</f>
        <v>{x3,x4,x7,x8}</v>
      </c>
      <c r="D209" s="2"/>
    </row>
    <row r="210" spans="2:4" ht="18.75" customHeight="1" x14ac:dyDescent="0.4">
      <c r="B210" s="1">
        <v>205</v>
      </c>
      <c r="C210" s="3" t="str">
        <f>VLOOKUP(B210,集合表現!$B$7:$D$262,2)</f>
        <v>{x1,x3,x4,x7,x8}</v>
      </c>
      <c r="D210" s="2"/>
    </row>
    <row r="211" spans="2:4" ht="18.75" customHeight="1" x14ac:dyDescent="0.4">
      <c r="B211" s="1">
        <v>206</v>
      </c>
      <c r="C211" s="3" t="str">
        <f>VLOOKUP(B211,集合表現!$B$7:$D$262,2)</f>
        <v>{x2,x3,x4,x7,x8}</v>
      </c>
      <c r="D211" s="2"/>
    </row>
    <row r="212" spans="2:4" ht="18.75" customHeight="1" x14ac:dyDescent="0.4">
      <c r="B212" s="1">
        <v>207</v>
      </c>
      <c r="C212" s="3" t="str">
        <f>VLOOKUP(B212,集合表現!$B$7:$D$262,2)</f>
        <v>{x1,x2,x3,x4,x7,x8}</v>
      </c>
      <c r="D212" s="2"/>
    </row>
    <row r="213" spans="2:4" ht="18.75" customHeight="1" x14ac:dyDescent="0.4">
      <c r="B213" s="1">
        <v>208</v>
      </c>
      <c r="C213" s="3" t="str">
        <f>VLOOKUP(B213,集合表現!$B$7:$D$262,2)</f>
        <v>{x5,x7,x8}</v>
      </c>
      <c r="D213" s="2"/>
    </row>
    <row r="214" spans="2:4" ht="18.75" customHeight="1" x14ac:dyDescent="0.4">
      <c r="B214" s="1">
        <v>209</v>
      </c>
      <c r="C214" s="3" t="str">
        <f>VLOOKUP(B214,集合表現!$B$7:$D$262,2)</f>
        <v>{x1,x5,x7,x8}</v>
      </c>
      <c r="D214" s="2"/>
    </row>
    <row r="215" spans="2:4" ht="18.75" customHeight="1" x14ac:dyDescent="0.4">
      <c r="B215" s="1">
        <v>210</v>
      </c>
      <c r="C215" s="3" t="str">
        <f>VLOOKUP(B215,集合表現!$B$7:$D$262,2)</f>
        <v>{x2,x5,x7,x8}</v>
      </c>
      <c r="D215" s="2"/>
    </row>
    <row r="216" spans="2:4" ht="18.75" customHeight="1" x14ac:dyDescent="0.4">
      <c r="B216" s="1">
        <v>211</v>
      </c>
      <c r="C216" s="3" t="str">
        <f>VLOOKUP(B216,集合表現!$B$7:$D$262,2)</f>
        <v>{x1,x2,x5,x7,x8}</v>
      </c>
      <c r="D216" s="2"/>
    </row>
    <row r="217" spans="2:4" ht="18.75" customHeight="1" x14ac:dyDescent="0.4">
      <c r="B217" s="1">
        <v>212</v>
      </c>
      <c r="C217" s="3" t="str">
        <f>VLOOKUP(B217,集合表現!$B$7:$D$262,2)</f>
        <v>{x3,x5,x7,x8}</v>
      </c>
      <c r="D217" s="2"/>
    </row>
    <row r="218" spans="2:4" ht="18.75" customHeight="1" x14ac:dyDescent="0.4">
      <c r="B218" s="1">
        <v>213</v>
      </c>
      <c r="C218" s="3" t="str">
        <f>VLOOKUP(B218,集合表現!$B$7:$D$262,2)</f>
        <v>{x1,x3,x5,x7,x8}</v>
      </c>
      <c r="D218" s="2"/>
    </row>
    <row r="219" spans="2:4" ht="18.75" customHeight="1" x14ac:dyDescent="0.4">
      <c r="B219" s="1">
        <v>214</v>
      </c>
      <c r="C219" s="3" t="str">
        <f>VLOOKUP(B219,集合表現!$B$7:$D$262,2)</f>
        <v>{x2,x3,x5,x7,x8}</v>
      </c>
      <c r="D219" s="2"/>
    </row>
    <row r="220" spans="2:4" ht="18.75" customHeight="1" x14ac:dyDescent="0.4">
      <c r="B220" s="1">
        <v>215</v>
      </c>
      <c r="C220" s="3" t="str">
        <f>VLOOKUP(B220,集合表現!$B$7:$D$262,2)</f>
        <v>{x1,x2,x3,x5,x7,x8}</v>
      </c>
      <c r="D220" s="2"/>
    </row>
    <row r="221" spans="2:4" ht="18.75" customHeight="1" x14ac:dyDescent="0.4">
      <c r="B221" s="1">
        <v>216</v>
      </c>
      <c r="C221" s="3" t="str">
        <f>VLOOKUP(B221,集合表現!$B$7:$D$262,2)</f>
        <v>{x4,x5,x7,x8}</v>
      </c>
      <c r="D221" s="2"/>
    </row>
    <row r="222" spans="2:4" ht="18.75" customHeight="1" x14ac:dyDescent="0.4">
      <c r="B222" s="1">
        <v>217</v>
      </c>
      <c r="C222" s="3" t="str">
        <f>VLOOKUP(B222,集合表現!$B$7:$D$262,2)</f>
        <v>{x1,x4,x5,x7,x8}</v>
      </c>
      <c r="D222" s="2"/>
    </row>
    <row r="223" spans="2:4" ht="18.75" customHeight="1" x14ac:dyDescent="0.4">
      <c r="B223" s="1">
        <v>218</v>
      </c>
      <c r="C223" s="3" t="str">
        <f>VLOOKUP(B223,集合表現!$B$7:$D$262,2)</f>
        <v>{x2,x4,x5,x7,x8}</v>
      </c>
      <c r="D223" s="2"/>
    </row>
    <row r="224" spans="2:4" ht="18.75" customHeight="1" x14ac:dyDescent="0.4">
      <c r="B224" s="1">
        <v>219</v>
      </c>
      <c r="C224" s="3" t="str">
        <f>VLOOKUP(B224,集合表現!$B$7:$D$262,2)</f>
        <v>{x1,x2,x4,x5,x7,x8}</v>
      </c>
      <c r="D224" s="2"/>
    </row>
    <row r="225" spans="2:4" ht="18.75" customHeight="1" x14ac:dyDescent="0.4">
      <c r="B225" s="1">
        <v>220</v>
      </c>
      <c r="C225" s="3" t="str">
        <f>VLOOKUP(B225,集合表現!$B$7:$D$262,2)</f>
        <v>{x3,x4,x5,x7,x8}</v>
      </c>
      <c r="D225" s="2"/>
    </row>
    <row r="226" spans="2:4" ht="18.75" customHeight="1" x14ac:dyDescent="0.4">
      <c r="B226" s="1">
        <v>221</v>
      </c>
      <c r="C226" s="3" t="str">
        <f>VLOOKUP(B226,集合表現!$B$7:$D$262,2)</f>
        <v>{x1,x3,x4,x5,x7,x8}</v>
      </c>
      <c r="D226" s="2"/>
    </row>
    <row r="227" spans="2:4" ht="18.75" customHeight="1" x14ac:dyDescent="0.4">
      <c r="B227" s="1">
        <v>222</v>
      </c>
      <c r="C227" s="3" t="str">
        <f>VLOOKUP(B227,集合表現!$B$7:$D$262,2)</f>
        <v>{x2,x3,x4,x5,x7,x8}</v>
      </c>
      <c r="D227" s="2"/>
    </row>
    <row r="228" spans="2:4" ht="18.75" customHeight="1" x14ac:dyDescent="0.4">
      <c r="B228" s="1">
        <v>223</v>
      </c>
      <c r="C228" s="3" t="str">
        <f>VLOOKUP(B228,集合表現!$B$7:$D$262,2)</f>
        <v>{x1,x2,x3,x4,x5,x7,x8}</v>
      </c>
      <c r="D228" s="2"/>
    </row>
    <row r="229" spans="2:4" ht="18.75" customHeight="1" x14ac:dyDescent="0.4">
      <c r="B229" s="1">
        <v>224</v>
      </c>
      <c r="C229" s="3" t="str">
        <f>VLOOKUP(B229,集合表現!$B$7:$D$262,2)</f>
        <v>{x6,x7,x8}</v>
      </c>
      <c r="D229" s="2"/>
    </row>
    <row r="230" spans="2:4" ht="18.75" customHeight="1" x14ac:dyDescent="0.4">
      <c r="B230" s="1">
        <v>225</v>
      </c>
      <c r="C230" s="3" t="str">
        <f>VLOOKUP(B230,集合表現!$B$7:$D$262,2)</f>
        <v>{x1,x6,x7,x8}</v>
      </c>
      <c r="D230" s="2"/>
    </row>
    <row r="231" spans="2:4" ht="18.75" customHeight="1" x14ac:dyDescent="0.4">
      <c r="B231" s="1">
        <v>226</v>
      </c>
      <c r="C231" s="3" t="str">
        <f>VLOOKUP(B231,集合表現!$B$7:$D$262,2)</f>
        <v>{x2,x6,x7,x8}</v>
      </c>
      <c r="D231" s="2"/>
    </row>
    <row r="232" spans="2:4" ht="18.75" customHeight="1" x14ac:dyDescent="0.4">
      <c r="B232" s="1">
        <v>227</v>
      </c>
      <c r="C232" s="3" t="str">
        <f>VLOOKUP(B232,集合表現!$B$7:$D$262,2)</f>
        <v>{x1,x2,x6,x7,x8}</v>
      </c>
      <c r="D232" s="2"/>
    </row>
    <row r="233" spans="2:4" ht="18.75" customHeight="1" x14ac:dyDescent="0.4">
      <c r="B233" s="1">
        <v>228</v>
      </c>
      <c r="C233" s="3" t="str">
        <f>VLOOKUP(B233,集合表現!$B$7:$D$262,2)</f>
        <v>{x3,x6,x7,x8}</v>
      </c>
      <c r="D233" s="2"/>
    </row>
    <row r="234" spans="2:4" ht="18.75" customHeight="1" x14ac:dyDescent="0.4">
      <c r="B234" s="1">
        <v>229</v>
      </c>
      <c r="C234" s="3" t="str">
        <f>VLOOKUP(B234,集合表現!$B$7:$D$262,2)</f>
        <v>{x1,x3,x6,x7,x8}</v>
      </c>
      <c r="D234" s="2"/>
    </row>
    <row r="235" spans="2:4" ht="18.75" customHeight="1" x14ac:dyDescent="0.4">
      <c r="B235" s="1">
        <v>230</v>
      </c>
      <c r="C235" s="3" t="str">
        <f>VLOOKUP(B235,集合表現!$B$7:$D$262,2)</f>
        <v>{x2,x3,x6,x7,x8}</v>
      </c>
      <c r="D235" s="2"/>
    </row>
    <row r="236" spans="2:4" ht="18.75" customHeight="1" x14ac:dyDescent="0.4">
      <c r="B236" s="1">
        <v>231</v>
      </c>
      <c r="C236" s="3" t="str">
        <f>VLOOKUP(B236,集合表現!$B$7:$D$262,2)</f>
        <v>{x1,x2,x3,x6,x7,x8}</v>
      </c>
      <c r="D236" s="2"/>
    </row>
    <row r="237" spans="2:4" ht="18.75" customHeight="1" x14ac:dyDescent="0.4">
      <c r="B237" s="1">
        <v>232</v>
      </c>
      <c r="C237" s="3" t="str">
        <f>VLOOKUP(B237,集合表現!$B$7:$D$262,2)</f>
        <v>{x4,x6,x7,x8}</v>
      </c>
      <c r="D237" s="2"/>
    </row>
    <row r="238" spans="2:4" ht="18.75" customHeight="1" x14ac:dyDescent="0.4">
      <c r="B238" s="1">
        <v>233</v>
      </c>
      <c r="C238" s="3" t="str">
        <f>VLOOKUP(B238,集合表現!$B$7:$D$262,2)</f>
        <v>{x1,x4,x6,x7,x8}</v>
      </c>
      <c r="D238" s="2"/>
    </row>
    <row r="239" spans="2:4" ht="18.75" customHeight="1" x14ac:dyDescent="0.4">
      <c r="B239" s="1">
        <v>234</v>
      </c>
      <c r="C239" s="3" t="str">
        <f>VLOOKUP(B239,集合表現!$B$7:$D$262,2)</f>
        <v>{x2,x4,x6,x7,x8}</v>
      </c>
      <c r="D239" s="2"/>
    </row>
    <row r="240" spans="2:4" ht="18.75" customHeight="1" x14ac:dyDescent="0.4">
      <c r="B240" s="1">
        <v>235</v>
      </c>
      <c r="C240" s="3" t="str">
        <f>VLOOKUP(B240,集合表現!$B$7:$D$262,2)</f>
        <v>{x1,x2,x4,x6,x7,x8}</v>
      </c>
      <c r="D240" s="2"/>
    </row>
    <row r="241" spans="2:4" ht="18.75" customHeight="1" x14ac:dyDescent="0.4">
      <c r="B241" s="1">
        <v>236</v>
      </c>
      <c r="C241" s="3" t="str">
        <f>VLOOKUP(B241,集合表現!$B$7:$D$262,2)</f>
        <v>{x3,x4,x6,x7,x8}</v>
      </c>
      <c r="D241" s="2"/>
    </row>
    <row r="242" spans="2:4" ht="18.75" customHeight="1" x14ac:dyDescent="0.4">
      <c r="B242" s="1">
        <v>237</v>
      </c>
      <c r="C242" s="3" t="str">
        <f>VLOOKUP(B242,集合表現!$B$7:$D$262,2)</f>
        <v>{x1,x3,x4,x6,x7,x8}</v>
      </c>
      <c r="D242" s="2"/>
    </row>
    <row r="243" spans="2:4" ht="18.75" customHeight="1" x14ac:dyDescent="0.4">
      <c r="B243" s="1">
        <v>238</v>
      </c>
      <c r="C243" s="3" t="str">
        <f>VLOOKUP(B243,集合表現!$B$7:$D$262,2)</f>
        <v>{x2,x3,x4,x6,x7,x8}</v>
      </c>
      <c r="D243" s="2"/>
    </row>
    <row r="244" spans="2:4" ht="18.75" customHeight="1" x14ac:dyDescent="0.4">
      <c r="B244" s="1">
        <v>239</v>
      </c>
      <c r="C244" s="3" t="str">
        <f>VLOOKUP(B244,集合表現!$B$7:$D$262,2)</f>
        <v>{x1,x2,x3,x4,x6,x7,x8}</v>
      </c>
      <c r="D244" s="2"/>
    </row>
    <row r="245" spans="2:4" ht="18.75" customHeight="1" x14ac:dyDescent="0.4">
      <c r="B245" s="1">
        <v>240</v>
      </c>
      <c r="C245" s="3" t="str">
        <f>VLOOKUP(B245,集合表現!$B$7:$D$262,2)</f>
        <v>{x5,x6,x7,x8}</v>
      </c>
      <c r="D245" s="2"/>
    </row>
    <row r="246" spans="2:4" ht="18.75" customHeight="1" x14ac:dyDescent="0.4">
      <c r="B246" s="1">
        <v>241</v>
      </c>
      <c r="C246" s="3" t="str">
        <f>VLOOKUP(B246,集合表現!$B$7:$D$262,2)</f>
        <v>{x1,x5,x6,x7,x8}</v>
      </c>
      <c r="D246" s="2"/>
    </row>
    <row r="247" spans="2:4" ht="18.75" customHeight="1" x14ac:dyDescent="0.4">
      <c r="B247" s="1">
        <v>242</v>
      </c>
      <c r="C247" s="3" t="str">
        <f>VLOOKUP(B247,集合表現!$B$7:$D$262,2)</f>
        <v>{x2,x5,x6,x7,x8}</v>
      </c>
      <c r="D247" s="2"/>
    </row>
    <row r="248" spans="2:4" ht="18.75" customHeight="1" x14ac:dyDescent="0.4">
      <c r="B248" s="1">
        <v>243</v>
      </c>
      <c r="C248" s="3" t="str">
        <f>VLOOKUP(B248,集合表現!$B$7:$D$262,2)</f>
        <v>{x1,x2,x5,x6,x7,x8}</v>
      </c>
      <c r="D248" s="2"/>
    </row>
    <row r="249" spans="2:4" ht="18.75" customHeight="1" x14ac:dyDescent="0.4">
      <c r="B249" s="1">
        <v>244</v>
      </c>
      <c r="C249" s="3" t="str">
        <f>VLOOKUP(B249,集合表現!$B$7:$D$262,2)</f>
        <v>{x3,x5,x6,x7,x8}</v>
      </c>
      <c r="D249" s="2"/>
    </row>
    <row r="250" spans="2:4" ht="18.75" customHeight="1" x14ac:dyDescent="0.4">
      <c r="B250" s="1">
        <v>245</v>
      </c>
      <c r="C250" s="3" t="str">
        <f>VLOOKUP(B250,集合表現!$B$7:$D$262,2)</f>
        <v>{x1,x3,x5,x6,x7,x8}</v>
      </c>
      <c r="D250" s="2"/>
    </row>
    <row r="251" spans="2:4" ht="18.75" customHeight="1" x14ac:dyDescent="0.4">
      <c r="B251" s="1">
        <v>246</v>
      </c>
      <c r="C251" s="3" t="str">
        <f>VLOOKUP(B251,集合表現!$B$7:$D$262,2)</f>
        <v>{x2,x3,x5,x6,x7,x8}</v>
      </c>
      <c r="D251" s="2"/>
    </row>
    <row r="252" spans="2:4" ht="18.75" customHeight="1" x14ac:dyDescent="0.4">
      <c r="B252" s="1">
        <v>247</v>
      </c>
      <c r="C252" s="3" t="str">
        <f>VLOOKUP(B252,集合表現!$B$7:$D$262,2)</f>
        <v>{x1,x2,x3,x5,x6,x7,x8}</v>
      </c>
      <c r="D252" s="2"/>
    </row>
    <row r="253" spans="2:4" ht="18.75" customHeight="1" x14ac:dyDescent="0.4">
      <c r="B253" s="1">
        <v>248</v>
      </c>
      <c r="C253" s="3" t="str">
        <f>VLOOKUP(B253,集合表現!$B$7:$D$262,2)</f>
        <v>{x4,x5,x6,x7,x8}</v>
      </c>
      <c r="D253" s="2"/>
    </row>
    <row r="254" spans="2:4" ht="18.75" customHeight="1" x14ac:dyDescent="0.4">
      <c r="B254" s="1">
        <v>249</v>
      </c>
      <c r="C254" s="3" t="str">
        <f>VLOOKUP(B254,集合表現!$B$7:$D$262,2)</f>
        <v>{x1,x4,x5,x6,x7,x8}</v>
      </c>
      <c r="D254" s="2"/>
    </row>
    <row r="255" spans="2:4" ht="18.75" customHeight="1" x14ac:dyDescent="0.4">
      <c r="B255" s="1">
        <v>250</v>
      </c>
      <c r="C255" s="3" t="str">
        <f>VLOOKUP(B255,集合表現!$B$7:$D$262,2)</f>
        <v>{x2,x4,x5,x6,x7,x8}</v>
      </c>
      <c r="D255" s="2"/>
    </row>
    <row r="256" spans="2:4" ht="18.75" customHeight="1" x14ac:dyDescent="0.4">
      <c r="B256" s="1">
        <v>251</v>
      </c>
      <c r="C256" s="3" t="str">
        <f>VLOOKUP(B256,集合表現!$B$7:$D$262,2)</f>
        <v>{x1,x2,x4,x5,x6,x7,x8}</v>
      </c>
      <c r="D256" s="2"/>
    </row>
    <row r="257" spans="2:4" ht="18.75" customHeight="1" x14ac:dyDescent="0.4">
      <c r="B257" s="1">
        <v>252</v>
      </c>
      <c r="C257" s="3" t="str">
        <f>VLOOKUP(B257,集合表現!$B$7:$D$262,2)</f>
        <v>{x3,x4,x5,x6,x7,x8}</v>
      </c>
      <c r="D257" s="2"/>
    </row>
    <row r="258" spans="2:4" ht="18.75" customHeight="1" x14ac:dyDescent="0.4">
      <c r="B258" s="1">
        <v>253</v>
      </c>
      <c r="C258" s="3" t="str">
        <f>VLOOKUP(B258,集合表現!$B$7:$D$262,2)</f>
        <v>{x1,x3,x4,x5,x6,x7,x8}</v>
      </c>
      <c r="D258" s="2"/>
    </row>
    <row r="259" spans="2:4" ht="18.75" customHeight="1" x14ac:dyDescent="0.4">
      <c r="B259" s="1">
        <v>254</v>
      </c>
      <c r="C259" s="3" t="str">
        <f>VLOOKUP(B259,集合表現!$B$7:$D$262,2)</f>
        <v>{x2,x3,x4,x5,x6,x7,x8}</v>
      </c>
      <c r="D259" s="2"/>
    </row>
    <row r="260" spans="2:4" ht="18.75" customHeight="1" x14ac:dyDescent="0.4">
      <c r="B260" s="1">
        <v>255</v>
      </c>
      <c r="C260" s="3" t="str">
        <f>VLOOKUP(B260,集合表現!$B$7:$D$262,2)</f>
        <v>{x1,x2,x3,x4,x5,x6,x7,x8}</v>
      </c>
      <c r="D260" s="2"/>
    </row>
  </sheetData>
  <mergeCells count="1">
    <mergeCell ref="L20:M20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0"/>
  <sheetViews>
    <sheetView tabSelected="1" workbookViewId="0">
      <selection activeCell="N24" sqref="N24"/>
    </sheetView>
  </sheetViews>
  <sheetFormatPr defaultRowHeight="18.75" x14ac:dyDescent="0.4"/>
  <cols>
    <col min="1" max="1" width="1.75" customWidth="1"/>
    <col min="2" max="2" width="6" customWidth="1"/>
    <col min="3" max="3" width="12.125" style="5" customWidth="1"/>
    <col min="4" max="4" width="7.5" customWidth="1"/>
    <col min="5" max="5" width="1.75" customWidth="1"/>
    <col min="6" max="6" width="4.25" customWidth="1"/>
    <col min="7" max="7" width="7.5" customWidth="1"/>
    <col min="8" max="8" width="7.25" customWidth="1"/>
    <col min="9" max="9" width="7.875" customWidth="1"/>
    <col min="10" max="10" width="7" customWidth="1"/>
    <col min="11" max="11" width="7.25" customWidth="1"/>
    <col min="12" max="12" width="12" customWidth="1"/>
    <col min="13" max="13" width="6.875" customWidth="1"/>
    <col min="14" max="14" width="9.375" bestFit="1" customWidth="1"/>
  </cols>
  <sheetData>
    <row r="1" spans="2:14" ht="38.25" customHeight="1" x14ac:dyDescent="0.4">
      <c r="B1" s="1" t="s">
        <v>50</v>
      </c>
      <c r="C1" s="6">
        <v>4</v>
      </c>
      <c r="F1" s="14" t="s">
        <v>36</v>
      </c>
      <c r="G1" s="14" t="s">
        <v>43</v>
      </c>
      <c r="H1" s="1" t="s">
        <v>19</v>
      </c>
      <c r="I1" s="3" t="s">
        <v>49</v>
      </c>
      <c r="J1" s="3" t="s">
        <v>42</v>
      </c>
      <c r="K1" s="15" t="s">
        <v>37</v>
      </c>
      <c r="L1" s="27" t="s">
        <v>44</v>
      </c>
    </row>
    <row r="2" spans="2:14" s="9" customFormat="1" ht="18.75" customHeight="1" x14ac:dyDescent="0.4">
      <c r="B2" s="7" t="s">
        <v>15</v>
      </c>
      <c r="C2" s="8">
        <f>2^C1-1</f>
        <v>15</v>
      </c>
      <c r="F2" s="8">
        <v>1</v>
      </c>
      <c r="G2" s="8">
        <f>2^(F2-1)</f>
        <v>1</v>
      </c>
      <c r="H2" s="7" t="str">
        <f>VLOOKUP(G2,$B$5:$D$260,2,FALSE)</f>
        <v>{x1}</v>
      </c>
      <c r="I2" s="11">
        <v>-10</v>
      </c>
      <c r="J2" s="14">
        <f>IF(F2&lt;=$C$1,IF($L$10&lt;0,I2-$L$10,I2),"")</f>
        <v>30</v>
      </c>
      <c r="K2" s="14">
        <f>IF(F2&lt;=$C$1,RANK(J2,$J$2:$J$9,0),"")</f>
        <v>3</v>
      </c>
      <c r="L2" s="8">
        <f>IF(F2&lt;=$C$1,I2,"")</f>
        <v>-10</v>
      </c>
    </row>
    <row r="3" spans="2:14" ht="18.75" customHeight="1" x14ac:dyDescent="0.4">
      <c r="F3" s="10">
        <v>2</v>
      </c>
      <c r="G3" s="8">
        <f t="shared" ref="G3:G9" si="0">2^(F3-1)</f>
        <v>2</v>
      </c>
      <c r="H3" s="7" t="str">
        <f t="shared" ref="H3:H9" si="1">VLOOKUP(G3,$B$5:$D$260,2,FALSE)</f>
        <v>{x2}</v>
      </c>
      <c r="I3" s="12">
        <v>20</v>
      </c>
      <c r="J3" s="14">
        <f t="shared" ref="J3:J9" si="2">IF(F3&lt;=$C$1,IF($L$10&lt;0,I3-$L$10,I3),"")</f>
        <v>60</v>
      </c>
      <c r="K3" s="14">
        <f>IF(F3&lt;=$C$1,RANK(J3,$J$2:$J$9,0)+COUNTIF(J$2:J2,J3),"")</f>
        <v>2</v>
      </c>
      <c r="L3" s="8">
        <f t="shared" ref="L3:L9" si="3">IF(F3&lt;=$C$1,I3,"")</f>
        <v>20</v>
      </c>
    </row>
    <row r="4" spans="2:14" ht="18.75" customHeight="1" x14ac:dyDescent="0.4">
      <c r="B4" s="3" t="s">
        <v>18</v>
      </c>
      <c r="C4" s="3" t="s">
        <v>16</v>
      </c>
      <c r="D4" s="3" t="s">
        <v>17</v>
      </c>
      <c r="F4" s="10">
        <v>3</v>
      </c>
      <c r="G4" s="8">
        <f t="shared" si="0"/>
        <v>4</v>
      </c>
      <c r="H4" s="7" t="str">
        <f t="shared" si="1"/>
        <v>{x3}</v>
      </c>
      <c r="I4" s="12">
        <v>60</v>
      </c>
      <c r="J4" s="14">
        <f t="shared" si="2"/>
        <v>100</v>
      </c>
      <c r="K4" s="14">
        <f>IF(F4&lt;=$C$1,RANK(J4,$J$2:$J$9,0)+COUNTIF(J$2:J3,J4),"")</f>
        <v>1</v>
      </c>
      <c r="L4" s="8">
        <f t="shared" si="3"/>
        <v>60</v>
      </c>
    </row>
    <row r="5" spans="2:14" ht="18.75" customHeight="1" x14ac:dyDescent="0.4">
      <c r="B5" s="1">
        <v>0</v>
      </c>
      <c r="C5" s="3" t="str">
        <f>VLOOKUP(B5,集合表現!$B$7:$D$262,2)</f>
        <v>{}</v>
      </c>
      <c r="D5" s="2">
        <v>0</v>
      </c>
      <c r="F5" s="10">
        <v>4</v>
      </c>
      <c r="G5" s="8">
        <f t="shared" si="0"/>
        <v>8</v>
      </c>
      <c r="H5" s="7" t="str">
        <f t="shared" si="1"/>
        <v>{x4}</v>
      </c>
      <c r="I5" s="12">
        <v>-40</v>
      </c>
      <c r="J5" s="14">
        <f t="shared" si="2"/>
        <v>0</v>
      </c>
      <c r="K5" s="14">
        <f>IF(F5&lt;=$C$1,RANK(J5,$J$2:$J$9,0)+COUNTIF(J$2:J4,J5),"")</f>
        <v>4</v>
      </c>
      <c r="L5" s="8">
        <f t="shared" si="3"/>
        <v>-40</v>
      </c>
    </row>
    <row r="6" spans="2:14" ht="18.75" customHeight="1" x14ac:dyDescent="0.4">
      <c r="B6" s="1">
        <v>1</v>
      </c>
      <c r="C6" s="3" t="str">
        <f>VLOOKUP(B6,集合表現!$B$7:$D$262,2)</f>
        <v>{x1}</v>
      </c>
      <c r="D6" s="2">
        <v>0.2</v>
      </c>
      <c r="F6" s="10">
        <v>5</v>
      </c>
      <c r="G6" s="8">
        <f t="shared" si="0"/>
        <v>16</v>
      </c>
      <c r="H6" s="7" t="str">
        <f t="shared" si="1"/>
        <v>{x5}</v>
      </c>
      <c r="I6" s="12"/>
      <c r="J6" s="14" t="str">
        <f t="shared" si="2"/>
        <v/>
      </c>
      <c r="K6" s="14" t="str">
        <f>IF(F6&lt;=$C$1,RANK(J6,$J$2:$J$9,0)+COUNTIF(J$2:J5,J6),"")</f>
        <v/>
      </c>
      <c r="L6" s="8" t="str">
        <f t="shared" si="3"/>
        <v/>
      </c>
    </row>
    <row r="7" spans="2:14" ht="18.75" customHeight="1" x14ac:dyDescent="0.4">
      <c r="B7" s="1">
        <v>2</v>
      </c>
      <c r="C7" s="3" t="str">
        <f>VLOOKUP(B7,集合表現!$B$7:$D$262,2)</f>
        <v>{x2}</v>
      </c>
      <c r="D7" s="2">
        <v>0.3</v>
      </c>
      <c r="F7" s="10">
        <v>6</v>
      </c>
      <c r="G7" s="8">
        <f t="shared" si="0"/>
        <v>32</v>
      </c>
      <c r="H7" s="7" t="str">
        <f t="shared" si="1"/>
        <v>{x6}</v>
      </c>
      <c r="I7" s="12"/>
      <c r="J7" s="14" t="str">
        <f t="shared" si="2"/>
        <v/>
      </c>
      <c r="K7" s="14" t="str">
        <f>IF(F7&lt;=$C$1,RANK(J7,$J$2:$J$9,0)+COUNTIF(J$2:J6,J7),"")</f>
        <v/>
      </c>
      <c r="L7" s="8" t="str">
        <f t="shared" si="3"/>
        <v/>
      </c>
    </row>
    <row r="8" spans="2:14" ht="18.75" customHeight="1" x14ac:dyDescent="0.4">
      <c r="B8" s="1">
        <v>3</v>
      </c>
      <c r="C8" s="3" t="str">
        <f>VLOOKUP(B8,集合表現!$B$7:$D$262,2)</f>
        <v>{x1,x2}</v>
      </c>
      <c r="D8" s="2">
        <v>0.6</v>
      </c>
      <c r="F8" s="10">
        <v>7</v>
      </c>
      <c r="G8" s="8">
        <f t="shared" si="0"/>
        <v>64</v>
      </c>
      <c r="H8" s="7" t="str">
        <f t="shared" si="1"/>
        <v>{x7}</v>
      </c>
      <c r="I8" s="12"/>
      <c r="J8" s="14" t="str">
        <f t="shared" si="2"/>
        <v/>
      </c>
      <c r="K8" s="14" t="str">
        <f>IF(F8&lt;=$C$1,RANK(J8,$J$2:$J$9,0)+COUNTIF(J$2:J7,J8),"")</f>
        <v/>
      </c>
      <c r="L8" s="8" t="str">
        <f t="shared" si="3"/>
        <v/>
      </c>
    </row>
    <row r="9" spans="2:14" ht="18.75" customHeight="1" x14ac:dyDescent="0.4">
      <c r="B9" s="1">
        <v>4</v>
      </c>
      <c r="C9" s="3" t="str">
        <f>VLOOKUP(B9,集合表現!$B$7:$D$262,2)</f>
        <v>{x3}</v>
      </c>
      <c r="D9" s="2">
        <v>0.3</v>
      </c>
      <c r="F9" s="10">
        <v>8</v>
      </c>
      <c r="G9" s="8">
        <f t="shared" si="0"/>
        <v>128</v>
      </c>
      <c r="H9" s="7" t="str">
        <f t="shared" si="1"/>
        <v>{x8}</v>
      </c>
      <c r="I9" s="12"/>
      <c r="J9" s="14" t="str">
        <f t="shared" si="2"/>
        <v/>
      </c>
      <c r="K9" s="14" t="str">
        <f>IF(F9&lt;=$C$1,RANK(J9,$J$2:$J$9,0)+COUNTIF(J$2:J8,J9),"")</f>
        <v/>
      </c>
      <c r="L9" s="8" t="str">
        <f t="shared" si="3"/>
        <v/>
      </c>
    </row>
    <row r="10" spans="2:14" ht="18.75" customHeight="1" x14ac:dyDescent="0.4">
      <c r="B10" s="1">
        <v>5</v>
      </c>
      <c r="C10" s="3" t="str">
        <f>VLOOKUP(B10,集合表現!$B$7:$D$262,2)</f>
        <v>{x1,x3}</v>
      </c>
      <c r="D10" s="2">
        <v>0.4</v>
      </c>
      <c r="J10" s="35" t="s">
        <v>53</v>
      </c>
      <c r="K10" s="29"/>
      <c r="L10" s="26">
        <f>MIN(L2:L9)</f>
        <v>-40</v>
      </c>
    </row>
    <row r="11" spans="2:14" ht="18.75" customHeight="1" x14ac:dyDescent="0.4">
      <c r="B11" s="1">
        <v>6</v>
      </c>
      <c r="C11" s="3" t="str">
        <f>VLOOKUP(B11,集合表現!$B$7:$D$262,2)</f>
        <v>{x2,x3}</v>
      </c>
      <c r="D11" s="2">
        <v>0.7</v>
      </c>
      <c r="F11" s="1" t="s">
        <v>1</v>
      </c>
      <c r="G11" s="1" t="s">
        <v>0</v>
      </c>
      <c r="H11" s="1" t="s">
        <v>19</v>
      </c>
      <c r="I11" s="3" t="s">
        <v>49</v>
      </c>
      <c r="J11" s="25" t="s">
        <v>38</v>
      </c>
      <c r="K11" s="13" t="s">
        <v>2</v>
      </c>
      <c r="L11" s="13" t="s">
        <v>39</v>
      </c>
      <c r="M11" s="13" t="s">
        <v>40</v>
      </c>
      <c r="N11" s="13" t="s">
        <v>41</v>
      </c>
    </row>
    <row r="12" spans="2:14" ht="18.75" customHeight="1" x14ac:dyDescent="0.4">
      <c r="B12" s="1">
        <v>7</v>
      </c>
      <c r="C12" s="3" t="str">
        <f>VLOOKUP(B12,集合表現!$B$7:$D$262,2)</f>
        <v>{x1,x2,x3}</v>
      </c>
      <c r="D12" s="2">
        <v>0.8</v>
      </c>
      <c r="F12" s="1">
        <v>1</v>
      </c>
      <c r="G12" s="14">
        <f>IF(F12&lt;=$C$1,INDEX($G$2:$G$9,MATCH(F12,$K$2:$K$9,0)),"")</f>
        <v>4</v>
      </c>
      <c r="H12" s="1" t="str">
        <f>IF($F12&lt;=$C$1,VLOOKUP($G12,$G$2:$H$9,2,FALSE),"")</f>
        <v>{x3}</v>
      </c>
      <c r="I12" s="1">
        <f>IF($F12&lt;=$C$1,VLOOKUP($G12,$G$2:$J$9,4,FALSE),0)</f>
        <v>100</v>
      </c>
      <c r="J12" s="1">
        <f>IF($F12&lt;=$C$1,I12-I13,"")</f>
        <v>40</v>
      </c>
      <c r="K12" s="1">
        <f>IF($F12&lt;=$C$1,G12,"")</f>
        <v>4</v>
      </c>
      <c r="L12" s="1" t="str">
        <f>IF($F12&lt;=$C$1,VLOOKUP($K12,$B$5:$D$260,2,FALSE),"")</f>
        <v>{x3}</v>
      </c>
      <c r="M12" s="1">
        <f>IF($F12&lt;=$C$1,VLOOKUP($K12,$B$5:$D$260,3,FALSE),"")</f>
        <v>0.3</v>
      </c>
      <c r="N12" s="1">
        <f>IF($F12&lt;=$C$1,J12*M12,"")</f>
        <v>12</v>
      </c>
    </row>
    <row r="13" spans="2:14" ht="18.75" customHeight="1" x14ac:dyDescent="0.4">
      <c r="B13" s="1">
        <v>8</v>
      </c>
      <c r="C13" s="3" t="str">
        <f>VLOOKUP(B13,集合表現!$B$7:$D$262,2)</f>
        <v>{x4}</v>
      </c>
      <c r="D13" s="2">
        <v>0.1</v>
      </c>
      <c r="F13" s="1">
        <v>2</v>
      </c>
      <c r="G13" s="14">
        <f t="shared" ref="G13:G19" si="4">IF(F13&lt;=$C$1,INDEX($G$2:$G$9,MATCH(F13,$K$2:$K$9,0)),"")</f>
        <v>2</v>
      </c>
      <c r="H13" s="1" t="str">
        <f t="shared" ref="H13:H19" si="5">IF($F13&lt;=$C$1,VLOOKUP($G13,$G$2:$H$9,2,FALSE),"")</f>
        <v>{x2}</v>
      </c>
      <c r="I13" s="1">
        <f t="shared" ref="I13:I19" si="6">IF($F13&lt;=$C$1,VLOOKUP($G13,$G$2:$J$9,4,FALSE),0)</f>
        <v>60</v>
      </c>
      <c r="J13" s="1">
        <f t="shared" ref="J13:J19" si="7">IF($F13&lt;=$C$1,I13-I14,"")</f>
        <v>30</v>
      </c>
      <c r="K13" s="1">
        <f>IF($F13&lt;=$C$1,K12+G13,"")</f>
        <v>6</v>
      </c>
      <c r="L13" s="1" t="str">
        <f t="shared" ref="L13:L21" si="8">IF($F13&lt;=$C$1,VLOOKUP($K13,$B$5:$D$260,2,FALSE),"")</f>
        <v>{x2,x3}</v>
      </c>
      <c r="M13" s="1">
        <f t="shared" ref="M13:M21" si="9">IF($F13&lt;=$C$1,VLOOKUP($K13,$B$5:$D$260,3,FALSE),"")</f>
        <v>0.7</v>
      </c>
      <c r="N13" s="1">
        <f t="shared" ref="N13:N21" si="10">IF($F13&lt;=$C$1,J13*M13,"")</f>
        <v>21</v>
      </c>
    </row>
    <row r="14" spans="2:14" ht="18.75" customHeight="1" x14ac:dyDescent="0.4">
      <c r="B14" s="1">
        <v>9</v>
      </c>
      <c r="C14" s="3" t="str">
        <f>VLOOKUP(B14,集合表現!$B$7:$D$262,2)</f>
        <v>{x1,x4}</v>
      </c>
      <c r="D14" s="2">
        <v>0.4</v>
      </c>
      <c r="F14" s="1">
        <v>3</v>
      </c>
      <c r="G14" s="14">
        <f t="shared" si="4"/>
        <v>1</v>
      </c>
      <c r="H14" s="1" t="str">
        <f t="shared" si="5"/>
        <v>{x1}</v>
      </c>
      <c r="I14" s="1">
        <f t="shared" si="6"/>
        <v>30</v>
      </c>
      <c r="J14" s="1">
        <f t="shared" si="7"/>
        <v>30</v>
      </c>
      <c r="K14" s="1">
        <f t="shared" ref="K14:K19" si="11">IF($F14&lt;=$C$1,K13+G14,"")</f>
        <v>7</v>
      </c>
      <c r="L14" s="1" t="str">
        <f t="shared" si="8"/>
        <v>{x1,x2,x3}</v>
      </c>
      <c r="M14" s="1">
        <f t="shared" si="9"/>
        <v>0.8</v>
      </c>
      <c r="N14" s="1">
        <f t="shared" si="10"/>
        <v>24</v>
      </c>
    </row>
    <row r="15" spans="2:14" ht="18.75" customHeight="1" x14ac:dyDescent="0.4">
      <c r="B15" s="1">
        <v>10</v>
      </c>
      <c r="C15" s="3" t="str">
        <f>VLOOKUP(B15,集合表現!$B$7:$D$262,2)</f>
        <v>{x2,x4}</v>
      </c>
      <c r="D15" s="2">
        <v>0.5</v>
      </c>
      <c r="F15" s="1">
        <v>4</v>
      </c>
      <c r="G15" s="14">
        <f t="shared" si="4"/>
        <v>8</v>
      </c>
      <c r="H15" s="1" t="str">
        <f t="shared" si="5"/>
        <v>{x4}</v>
      </c>
      <c r="I15" s="1">
        <f t="shared" si="6"/>
        <v>0</v>
      </c>
      <c r="J15" s="1">
        <f t="shared" si="7"/>
        <v>0</v>
      </c>
      <c r="K15" s="1">
        <f t="shared" si="11"/>
        <v>15</v>
      </c>
      <c r="L15" s="1" t="str">
        <f t="shared" si="8"/>
        <v>{x1,x2,x3,x4}</v>
      </c>
      <c r="M15" s="1">
        <f t="shared" si="9"/>
        <v>1</v>
      </c>
      <c r="N15" s="1">
        <f t="shared" si="10"/>
        <v>0</v>
      </c>
    </row>
    <row r="16" spans="2:14" ht="18.75" customHeight="1" x14ac:dyDescent="0.4">
      <c r="B16" s="1">
        <v>11</v>
      </c>
      <c r="C16" s="3" t="str">
        <f>VLOOKUP(B16,集合表現!$B$7:$D$262,2)</f>
        <v>{x1,x2,x4}</v>
      </c>
      <c r="D16" s="2">
        <v>0.6</v>
      </c>
      <c r="F16" s="1">
        <v>5</v>
      </c>
      <c r="G16" s="14" t="str">
        <f t="shared" si="4"/>
        <v/>
      </c>
      <c r="H16" s="1" t="str">
        <f t="shared" si="5"/>
        <v/>
      </c>
      <c r="I16" s="1">
        <f t="shared" si="6"/>
        <v>0</v>
      </c>
      <c r="J16" s="1" t="str">
        <f t="shared" si="7"/>
        <v/>
      </c>
      <c r="K16" s="1" t="str">
        <f t="shared" si="11"/>
        <v/>
      </c>
      <c r="L16" s="1" t="str">
        <f t="shared" si="8"/>
        <v/>
      </c>
      <c r="M16" s="1" t="str">
        <f t="shared" si="9"/>
        <v/>
      </c>
      <c r="N16" s="1" t="str">
        <f t="shared" si="10"/>
        <v/>
      </c>
    </row>
    <row r="17" spans="2:14" ht="18.75" customHeight="1" x14ac:dyDescent="0.4">
      <c r="B17" s="1">
        <v>12</v>
      </c>
      <c r="C17" s="3" t="str">
        <f>VLOOKUP(B17,集合表現!$B$7:$D$262,2)</f>
        <v>{x3,x4}</v>
      </c>
      <c r="D17" s="2">
        <v>0.6</v>
      </c>
      <c r="F17" s="1">
        <v>6</v>
      </c>
      <c r="G17" s="14" t="str">
        <f t="shared" si="4"/>
        <v/>
      </c>
      <c r="H17" s="1" t="str">
        <f t="shared" si="5"/>
        <v/>
      </c>
      <c r="I17" s="1">
        <f t="shared" si="6"/>
        <v>0</v>
      </c>
      <c r="J17" s="1" t="str">
        <f t="shared" si="7"/>
        <v/>
      </c>
      <c r="K17" s="1" t="str">
        <f t="shared" si="11"/>
        <v/>
      </c>
      <c r="L17" s="1" t="str">
        <f t="shared" si="8"/>
        <v/>
      </c>
      <c r="M17" s="1" t="str">
        <f t="shared" si="9"/>
        <v/>
      </c>
      <c r="N17" s="1" t="str">
        <f t="shared" si="10"/>
        <v/>
      </c>
    </row>
    <row r="18" spans="2:14" ht="18.75" customHeight="1" x14ac:dyDescent="0.4">
      <c r="B18" s="1">
        <v>13</v>
      </c>
      <c r="C18" s="3" t="str">
        <f>VLOOKUP(B18,集合表現!$B$7:$D$262,2)</f>
        <v>{x1,x3,x4}</v>
      </c>
      <c r="D18" s="2">
        <v>0.7</v>
      </c>
      <c r="F18" s="1">
        <v>7</v>
      </c>
      <c r="G18" s="14" t="str">
        <f t="shared" si="4"/>
        <v/>
      </c>
      <c r="H18" s="1" t="str">
        <f t="shared" si="5"/>
        <v/>
      </c>
      <c r="I18" s="1">
        <f t="shared" si="6"/>
        <v>0</v>
      </c>
      <c r="J18" s="1" t="str">
        <f t="shared" si="7"/>
        <v/>
      </c>
      <c r="K18" s="1" t="str">
        <f t="shared" si="11"/>
        <v/>
      </c>
      <c r="L18" s="1" t="str">
        <f t="shared" si="8"/>
        <v/>
      </c>
      <c r="M18" s="1" t="str">
        <f t="shared" si="9"/>
        <v/>
      </c>
      <c r="N18" s="1" t="str">
        <f t="shared" si="10"/>
        <v/>
      </c>
    </row>
    <row r="19" spans="2:14" ht="18.75" customHeight="1" x14ac:dyDescent="0.4">
      <c r="B19" s="1">
        <v>14</v>
      </c>
      <c r="C19" s="3" t="str">
        <f>VLOOKUP(B19,集合表現!$B$7:$D$262,2)</f>
        <v>{x2,x3,x4}</v>
      </c>
      <c r="D19" s="2">
        <v>0.8</v>
      </c>
      <c r="F19" s="1">
        <v>8</v>
      </c>
      <c r="G19" s="14" t="str">
        <f t="shared" si="4"/>
        <v/>
      </c>
      <c r="H19" s="1" t="str">
        <f t="shared" si="5"/>
        <v/>
      </c>
      <c r="I19" s="1">
        <f t="shared" si="6"/>
        <v>0</v>
      </c>
      <c r="J19" s="1" t="str">
        <f t="shared" si="7"/>
        <v/>
      </c>
      <c r="K19" s="1" t="str">
        <f t="shared" si="11"/>
        <v/>
      </c>
      <c r="L19" s="1" t="str">
        <f t="shared" si="8"/>
        <v/>
      </c>
      <c r="M19" s="1" t="str">
        <f t="shared" si="9"/>
        <v/>
      </c>
      <c r="N19" s="1" t="str">
        <f t="shared" si="10"/>
        <v/>
      </c>
    </row>
    <row r="20" spans="2:14" ht="18.75" customHeight="1" x14ac:dyDescent="0.4">
      <c r="B20" s="1">
        <v>15</v>
      </c>
      <c r="C20" s="3" t="str">
        <f>VLOOKUP(B20,集合表現!$B$7:$D$262,2)</f>
        <v>{x1,x2,x3,x4}</v>
      </c>
      <c r="D20" s="2">
        <v>1</v>
      </c>
      <c r="I20" s="1">
        <v>0</v>
      </c>
      <c r="L20" s="30" t="s">
        <v>24</v>
      </c>
      <c r="M20" s="31"/>
      <c r="N20" s="16">
        <f>SUM(N12:N19)</f>
        <v>57</v>
      </c>
    </row>
    <row r="21" spans="2:14" ht="18.75" customHeight="1" x14ac:dyDescent="0.4">
      <c r="B21" s="1">
        <v>16</v>
      </c>
      <c r="C21" s="3" t="str">
        <f>VLOOKUP(B21,集合表現!$B$7:$D$262,2)</f>
        <v>{x5}</v>
      </c>
      <c r="D21" s="2"/>
      <c r="I21" s="1" t="s">
        <v>51</v>
      </c>
      <c r="J21" s="1">
        <f>$L$10</f>
        <v>-40</v>
      </c>
      <c r="K21" s="1">
        <f>$C$2</f>
        <v>15</v>
      </c>
      <c r="L21" s="1" t="str">
        <f t="shared" si="8"/>
        <v>{x1,x2,x3,x4}</v>
      </c>
      <c r="M21" s="1">
        <f t="shared" si="9"/>
        <v>1</v>
      </c>
      <c r="N21" s="1">
        <f>J21*M21</f>
        <v>-40</v>
      </c>
    </row>
    <row r="22" spans="2:14" ht="18.75" customHeight="1" x14ac:dyDescent="0.4">
      <c r="B22" s="1">
        <v>17</v>
      </c>
      <c r="C22" s="3" t="str">
        <f>VLOOKUP(B22,集合表現!$B$7:$D$262,2)</f>
        <v>{x1,x5}</v>
      </c>
      <c r="D22" s="2"/>
      <c r="L22" s="32" t="s">
        <v>45</v>
      </c>
      <c r="M22" s="32"/>
      <c r="N22" s="13">
        <f>N20+N21</f>
        <v>17</v>
      </c>
    </row>
    <row r="23" spans="2:14" ht="18.75" customHeight="1" x14ac:dyDescent="0.4">
      <c r="B23" s="1">
        <v>18</v>
      </c>
      <c r="C23" s="3" t="str">
        <f>VLOOKUP(B23,集合表現!$B$7:$D$262,2)</f>
        <v>{x2,x5}</v>
      </c>
      <c r="D23" s="2"/>
    </row>
    <row r="24" spans="2:14" ht="18.75" customHeight="1" x14ac:dyDescent="0.4">
      <c r="B24" s="1">
        <v>19</v>
      </c>
      <c r="C24" s="3" t="str">
        <f>VLOOKUP(B24,集合表現!$B$7:$D$262,2)</f>
        <v>{x1,x2,x5}</v>
      </c>
      <c r="D24" s="2"/>
    </row>
    <row r="25" spans="2:14" ht="18.75" customHeight="1" x14ac:dyDescent="0.4">
      <c r="B25" s="1">
        <v>20</v>
      </c>
      <c r="C25" s="3" t="str">
        <f>VLOOKUP(B25,集合表現!$B$7:$D$262,2)</f>
        <v>{x3,x5}</v>
      </c>
      <c r="D25" s="2"/>
    </row>
    <row r="26" spans="2:14" ht="18.75" customHeight="1" x14ac:dyDescent="0.4">
      <c r="B26" s="1">
        <v>21</v>
      </c>
      <c r="C26" s="3" t="str">
        <f>VLOOKUP(B26,集合表現!$B$7:$D$262,2)</f>
        <v>{x1,x3,x5}</v>
      </c>
      <c r="D26" s="2"/>
    </row>
    <row r="27" spans="2:14" ht="18.75" customHeight="1" x14ac:dyDescent="0.4">
      <c r="B27" s="1">
        <v>22</v>
      </c>
      <c r="C27" s="3" t="str">
        <f>VLOOKUP(B27,集合表現!$B$7:$D$262,2)</f>
        <v>{x2,x3,x5}</v>
      </c>
      <c r="D27" s="2"/>
    </row>
    <row r="28" spans="2:14" ht="18.75" customHeight="1" x14ac:dyDescent="0.4">
      <c r="B28" s="1">
        <v>23</v>
      </c>
      <c r="C28" s="3" t="str">
        <f>VLOOKUP(B28,集合表現!$B$7:$D$262,2)</f>
        <v>{x1,x2,x3,x5}</v>
      </c>
      <c r="D28" s="2"/>
    </row>
    <row r="29" spans="2:14" ht="18.75" customHeight="1" x14ac:dyDescent="0.4">
      <c r="B29" s="1">
        <v>24</v>
      </c>
      <c r="C29" s="3" t="str">
        <f>VLOOKUP(B29,集合表現!$B$7:$D$262,2)</f>
        <v>{x4,x5}</v>
      </c>
      <c r="D29" s="2"/>
    </row>
    <row r="30" spans="2:14" ht="18.75" customHeight="1" x14ac:dyDescent="0.4">
      <c r="B30" s="1">
        <v>25</v>
      </c>
      <c r="C30" s="3" t="str">
        <f>VLOOKUP(B30,集合表現!$B$7:$D$262,2)</f>
        <v>{x1,x4,x5}</v>
      </c>
      <c r="D30" s="2"/>
    </row>
    <row r="31" spans="2:14" ht="18.75" customHeight="1" x14ac:dyDescent="0.4">
      <c r="B31" s="1">
        <v>26</v>
      </c>
      <c r="C31" s="3" t="str">
        <f>VLOOKUP(B31,集合表現!$B$7:$D$262,2)</f>
        <v>{x2,x4,x5}</v>
      </c>
      <c r="D31" s="2"/>
    </row>
    <row r="32" spans="2:14" ht="18.75" customHeight="1" x14ac:dyDescent="0.4">
      <c r="B32" s="1">
        <v>27</v>
      </c>
      <c r="C32" s="3" t="str">
        <f>VLOOKUP(B32,集合表現!$B$7:$D$262,2)</f>
        <v>{x1,x2,x4,x5}</v>
      </c>
      <c r="D32" s="2"/>
    </row>
    <row r="33" spans="2:4" ht="18.75" customHeight="1" x14ac:dyDescent="0.4">
      <c r="B33" s="1">
        <v>28</v>
      </c>
      <c r="C33" s="3" t="str">
        <f>VLOOKUP(B33,集合表現!$B$7:$D$262,2)</f>
        <v>{x3,x4,x5}</v>
      </c>
      <c r="D33" s="2"/>
    </row>
    <row r="34" spans="2:4" ht="18.75" customHeight="1" x14ac:dyDescent="0.4">
      <c r="B34" s="1">
        <v>29</v>
      </c>
      <c r="C34" s="3" t="str">
        <f>VLOOKUP(B34,集合表現!$B$7:$D$262,2)</f>
        <v>{x1,x3,x4,x5}</v>
      </c>
      <c r="D34" s="2"/>
    </row>
    <row r="35" spans="2:4" ht="18.75" customHeight="1" x14ac:dyDescent="0.4">
      <c r="B35" s="1">
        <v>30</v>
      </c>
      <c r="C35" s="3" t="str">
        <f>VLOOKUP(B35,集合表現!$B$7:$D$262,2)</f>
        <v>{x2,x3,x4,x5}</v>
      </c>
      <c r="D35" s="2"/>
    </row>
    <row r="36" spans="2:4" ht="18.75" customHeight="1" x14ac:dyDescent="0.4">
      <c r="B36" s="1">
        <v>31</v>
      </c>
      <c r="C36" s="3" t="str">
        <f>VLOOKUP(B36,集合表現!$B$7:$D$262,2)</f>
        <v>{x1,x2,x3,x4,x5}</v>
      </c>
      <c r="D36" s="2"/>
    </row>
    <row r="37" spans="2:4" ht="18.75" customHeight="1" x14ac:dyDescent="0.4">
      <c r="B37" s="1">
        <v>32</v>
      </c>
      <c r="C37" s="3" t="str">
        <f>VLOOKUP(B37,集合表現!$B$7:$D$262,2)</f>
        <v>{x6}</v>
      </c>
      <c r="D37" s="2"/>
    </row>
    <row r="38" spans="2:4" ht="18.75" customHeight="1" x14ac:dyDescent="0.4">
      <c r="B38" s="1">
        <v>33</v>
      </c>
      <c r="C38" s="3" t="str">
        <f>VLOOKUP(B38,集合表現!$B$7:$D$262,2)</f>
        <v>{x1,x6}</v>
      </c>
      <c r="D38" s="2"/>
    </row>
    <row r="39" spans="2:4" ht="18.75" customHeight="1" x14ac:dyDescent="0.4">
      <c r="B39" s="1">
        <v>34</v>
      </c>
      <c r="C39" s="3" t="str">
        <f>VLOOKUP(B39,集合表現!$B$7:$D$262,2)</f>
        <v>{x2,x6}</v>
      </c>
      <c r="D39" s="2"/>
    </row>
    <row r="40" spans="2:4" ht="18.75" customHeight="1" x14ac:dyDescent="0.4">
      <c r="B40" s="1">
        <v>35</v>
      </c>
      <c r="C40" s="3" t="str">
        <f>VLOOKUP(B40,集合表現!$B$7:$D$262,2)</f>
        <v>{x1,x2,x6}</v>
      </c>
      <c r="D40" s="2"/>
    </row>
    <row r="41" spans="2:4" ht="18.75" customHeight="1" x14ac:dyDescent="0.4">
      <c r="B41" s="1">
        <v>36</v>
      </c>
      <c r="C41" s="3" t="str">
        <f>VLOOKUP(B41,集合表現!$B$7:$D$262,2)</f>
        <v>{x3,x6}</v>
      </c>
      <c r="D41" s="2"/>
    </row>
    <row r="42" spans="2:4" ht="18.75" customHeight="1" x14ac:dyDescent="0.4">
      <c r="B42" s="1">
        <v>37</v>
      </c>
      <c r="C42" s="3" t="str">
        <f>VLOOKUP(B42,集合表現!$B$7:$D$262,2)</f>
        <v>{x1,x3,x6}</v>
      </c>
      <c r="D42" s="2"/>
    </row>
    <row r="43" spans="2:4" ht="18.75" customHeight="1" x14ac:dyDescent="0.4">
      <c r="B43" s="1">
        <v>38</v>
      </c>
      <c r="C43" s="3" t="str">
        <f>VLOOKUP(B43,集合表現!$B$7:$D$262,2)</f>
        <v>{x2,x3,x6}</v>
      </c>
      <c r="D43" s="2"/>
    </row>
    <row r="44" spans="2:4" ht="18.75" customHeight="1" x14ac:dyDescent="0.4">
      <c r="B44" s="1">
        <v>39</v>
      </c>
      <c r="C44" s="3" t="str">
        <f>VLOOKUP(B44,集合表現!$B$7:$D$262,2)</f>
        <v>{x1,x2,x3,x6}</v>
      </c>
      <c r="D44" s="2"/>
    </row>
    <row r="45" spans="2:4" ht="18.75" customHeight="1" x14ac:dyDescent="0.4">
      <c r="B45" s="1">
        <v>40</v>
      </c>
      <c r="C45" s="3" t="str">
        <f>VLOOKUP(B45,集合表現!$B$7:$D$262,2)</f>
        <v>{x4,x6}</v>
      </c>
      <c r="D45" s="2"/>
    </row>
    <row r="46" spans="2:4" ht="18.75" customHeight="1" x14ac:dyDescent="0.4">
      <c r="B46" s="1">
        <v>41</v>
      </c>
      <c r="C46" s="3" t="str">
        <f>VLOOKUP(B46,集合表現!$B$7:$D$262,2)</f>
        <v>{x1,x4,x6}</v>
      </c>
      <c r="D46" s="2"/>
    </row>
    <row r="47" spans="2:4" ht="18.75" customHeight="1" x14ac:dyDescent="0.4">
      <c r="B47" s="1">
        <v>42</v>
      </c>
      <c r="C47" s="3" t="str">
        <f>VLOOKUP(B47,集合表現!$B$7:$D$262,2)</f>
        <v>{x2,x4,x6}</v>
      </c>
      <c r="D47" s="2"/>
    </row>
    <row r="48" spans="2:4" ht="18.75" customHeight="1" x14ac:dyDescent="0.4">
      <c r="B48" s="1">
        <v>43</v>
      </c>
      <c r="C48" s="3" t="str">
        <f>VLOOKUP(B48,集合表現!$B$7:$D$262,2)</f>
        <v>{x1,x2,x4,x6}</v>
      </c>
      <c r="D48" s="2"/>
    </row>
    <row r="49" spans="2:4" ht="18.75" customHeight="1" x14ac:dyDescent="0.4">
      <c r="B49" s="1">
        <v>44</v>
      </c>
      <c r="C49" s="3" t="str">
        <f>VLOOKUP(B49,集合表現!$B$7:$D$262,2)</f>
        <v>{x3,x4,x6}</v>
      </c>
      <c r="D49" s="2"/>
    </row>
    <row r="50" spans="2:4" ht="18.75" customHeight="1" x14ac:dyDescent="0.4">
      <c r="B50" s="1">
        <v>45</v>
      </c>
      <c r="C50" s="3" t="str">
        <f>VLOOKUP(B50,集合表現!$B$7:$D$262,2)</f>
        <v>{x1,x3,x4,x6}</v>
      </c>
      <c r="D50" s="2"/>
    </row>
    <row r="51" spans="2:4" ht="18.75" customHeight="1" x14ac:dyDescent="0.4">
      <c r="B51" s="1">
        <v>46</v>
      </c>
      <c r="C51" s="3" t="str">
        <f>VLOOKUP(B51,集合表現!$B$7:$D$262,2)</f>
        <v>{x2,x3,x4,x6}</v>
      </c>
      <c r="D51" s="2"/>
    </row>
    <row r="52" spans="2:4" ht="18.75" customHeight="1" x14ac:dyDescent="0.4">
      <c r="B52" s="1">
        <v>47</v>
      </c>
      <c r="C52" s="3" t="str">
        <f>VLOOKUP(B52,集合表現!$B$7:$D$262,2)</f>
        <v>{x1,x2,x3,x4,x6}</v>
      </c>
      <c r="D52" s="2"/>
    </row>
    <row r="53" spans="2:4" ht="18.75" customHeight="1" x14ac:dyDescent="0.4">
      <c r="B53" s="1">
        <v>48</v>
      </c>
      <c r="C53" s="3" t="str">
        <f>VLOOKUP(B53,集合表現!$B$7:$D$262,2)</f>
        <v>{x5,x6}</v>
      </c>
      <c r="D53" s="2"/>
    </row>
    <row r="54" spans="2:4" ht="18.75" customHeight="1" x14ac:dyDescent="0.4">
      <c r="B54" s="1">
        <v>49</v>
      </c>
      <c r="C54" s="3" t="str">
        <f>VLOOKUP(B54,集合表現!$B$7:$D$262,2)</f>
        <v>{x1,x5,x6}</v>
      </c>
      <c r="D54" s="2"/>
    </row>
    <row r="55" spans="2:4" ht="18.75" customHeight="1" x14ac:dyDescent="0.4">
      <c r="B55" s="1">
        <v>50</v>
      </c>
      <c r="C55" s="3" t="str">
        <f>VLOOKUP(B55,集合表現!$B$7:$D$262,2)</f>
        <v>{x2,x5,x6}</v>
      </c>
      <c r="D55" s="2"/>
    </row>
    <row r="56" spans="2:4" ht="18.75" customHeight="1" x14ac:dyDescent="0.4">
      <c r="B56" s="1">
        <v>51</v>
      </c>
      <c r="C56" s="3" t="str">
        <f>VLOOKUP(B56,集合表現!$B$7:$D$262,2)</f>
        <v>{x1,x2,x5,x6}</v>
      </c>
      <c r="D56" s="2"/>
    </row>
    <row r="57" spans="2:4" ht="18.75" customHeight="1" x14ac:dyDescent="0.4">
      <c r="B57" s="1">
        <v>52</v>
      </c>
      <c r="C57" s="3" t="str">
        <f>VLOOKUP(B57,集合表現!$B$7:$D$262,2)</f>
        <v>{x3,x5,x6}</v>
      </c>
      <c r="D57" s="2"/>
    </row>
    <row r="58" spans="2:4" ht="18.75" customHeight="1" x14ac:dyDescent="0.4">
      <c r="B58" s="1">
        <v>53</v>
      </c>
      <c r="C58" s="3" t="str">
        <f>VLOOKUP(B58,集合表現!$B$7:$D$262,2)</f>
        <v>{x1,x3,x5,x6}</v>
      </c>
      <c r="D58" s="2"/>
    </row>
    <row r="59" spans="2:4" ht="18.75" customHeight="1" x14ac:dyDescent="0.4">
      <c r="B59" s="1">
        <v>54</v>
      </c>
      <c r="C59" s="3" t="str">
        <f>VLOOKUP(B59,集合表現!$B$7:$D$262,2)</f>
        <v>{x2,x3,x5,x6}</v>
      </c>
      <c r="D59" s="2"/>
    </row>
    <row r="60" spans="2:4" ht="18.75" customHeight="1" x14ac:dyDescent="0.4">
      <c r="B60" s="1">
        <v>55</v>
      </c>
      <c r="C60" s="3" t="str">
        <f>VLOOKUP(B60,集合表現!$B$7:$D$262,2)</f>
        <v>{x1,x2,x3,x5,x6}</v>
      </c>
      <c r="D60" s="2"/>
    </row>
    <row r="61" spans="2:4" ht="18.75" customHeight="1" x14ac:dyDescent="0.4">
      <c r="B61" s="1">
        <v>56</v>
      </c>
      <c r="C61" s="3" t="str">
        <f>VLOOKUP(B61,集合表現!$B$7:$D$262,2)</f>
        <v>{x4,x5,x6}</v>
      </c>
      <c r="D61" s="2"/>
    </row>
    <row r="62" spans="2:4" ht="18.75" customHeight="1" x14ac:dyDescent="0.4">
      <c r="B62" s="1">
        <v>57</v>
      </c>
      <c r="C62" s="3" t="str">
        <f>VLOOKUP(B62,集合表現!$B$7:$D$262,2)</f>
        <v>{x1,x4,x5,x6}</v>
      </c>
      <c r="D62" s="2"/>
    </row>
    <row r="63" spans="2:4" ht="18.75" customHeight="1" x14ac:dyDescent="0.4">
      <c r="B63" s="1">
        <v>58</v>
      </c>
      <c r="C63" s="3" t="str">
        <f>VLOOKUP(B63,集合表現!$B$7:$D$262,2)</f>
        <v>{x2,x4,x5,x6}</v>
      </c>
      <c r="D63" s="2"/>
    </row>
    <row r="64" spans="2:4" ht="18.75" customHeight="1" x14ac:dyDescent="0.4">
      <c r="B64" s="1">
        <v>59</v>
      </c>
      <c r="C64" s="3" t="str">
        <f>VLOOKUP(B64,集合表現!$B$7:$D$262,2)</f>
        <v>{x1,x2,x4,x5,x6}</v>
      </c>
      <c r="D64" s="2"/>
    </row>
    <row r="65" spans="2:4" ht="18.75" customHeight="1" x14ac:dyDescent="0.4">
      <c r="B65" s="1">
        <v>60</v>
      </c>
      <c r="C65" s="3" t="str">
        <f>VLOOKUP(B65,集合表現!$B$7:$D$262,2)</f>
        <v>{x3,x4,x5,x6}</v>
      </c>
      <c r="D65" s="2"/>
    </row>
    <row r="66" spans="2:4" ht="18.75" customHeight="1" x14ac:dyDescent="0.4">
      <c r="B66" s="1">
        <v>61</v>
      </c>
      <c r="C66" s="3" t="str">
        <f>VLOOKUP(B66,集合表現!$B$7:$D$262,2)</f>
        <v>{x1,x3,x4,x5,x6}</v>
      </c>
      <c r="D66" s="2"/>
    </row>
    <row r="67" spans="2:4" ht="18.75" customHeight="1" x14ac:dyDescent="0.4">
      <c r="B67" s="1">
        <v>62</v>
      </c>
      <c r="C67" s="3" t="str">
        <f>VLOOKUP(B67,集合表現!$B$7:$D$262,2)</f>
        <v>{x2,x3,x4,x5,x6}</v>
      </c>
      <c r="D67" s="2"/>
    </row>
    <row r="68" spans="2:4" ht="18.75" customHeight="1" x14ac:dyDescent="0.4">
      <c r="B68" s="1">
        <v>63</v>
      </c>
      <c r="C68" s="3" t="str">
        <f>VLOOKUP(B68,集合表現!$B$7:$D$262,2)</f>
        <v>{x1,x2,x3,x4,x5,x6}</v>
      </c>
      <c r="D68" s="2"/>
    </row>
    <row r="69" spans="2:4" ht="18.75" customHeight="1" x14ac:dyDescent="0.4">
      <c r="B69" s="1">
        <v>64</v>
      </c>
      <c r="C69" s="3" t="str">
        <f>VLOOKUP(B69,集合表現!$B$7:$D$262,2)</f>
        <v>{x7}</v>
      </c>
      <c r="D69" s="2"/>
    </row>
    <row r="70" spans="2:4" ht="18.75" customHeight="1" x14ac:dyDescent="0.4">
      <c r="B70" s="1">
        <v>65</v>
      </c>
      <c r="C70" s="3" t="str">
        <f>VLOOKUP(B70,集合表現!$B$7:$D$262,2)</f>
        <v>{x1,x7}</v>
      </c>
      <c r="D70" s="2"/>
    </row>
    <row r="71" spans="2:4" ht="18.75" customHeight="1" x14ac:dyDescent="0.4">
      <c r="B71" s="1">
        <v>66</v>
      </c>
      <c r="C71" s="3" t="str">
        <f>VLOOKUP(B71,集合表現!$B$7:$D$262,2)</f>
        <v>{x2,x7}</v>
      </c>
      <c r="D71" s="2"/>
    </row>
    <row r="72" spans="2:4" ht="18.75" customHeight="1" x14ac:dyDescent="0.4">
      <c r="B72" s="1">
        <v>67</v>
      </c>
      <c r="C72" s="3" t="str">
        <f>VLOOKUP(B72,集合表現!$B$7:$D$262,2)</f>
        <v>{x1,x2,x7}</v>
      </c>
      <c r="D72" s="2"/>
    </row>
    <row r="73" spans="2:4" ht="18.75" customHeight="1" x14ac:dyDescent="0.4">
      <c r="B73" s="1">
        <v>68</v>
      </c>
      <c r="C73" s="3" t="str">
        <f>VLOOKUP(B73,集合表現!$B$7:$D$262,2)</f>
        <v>{x3,x7}</v>
      </c>
      <c r="D73" s="2"/>
    </row>
    <row r="74" spans="2:4" ht="18.75" customHeight="1" x14ac:dyDescent="0.4">
      <c r="B74" s="1">
        <v>69</v>
      </c>
      <c r="C74" s="3" t="str">
        <f>VLOOKUP(B74,集合表現!$B$7:$D$262,2)</f>
        <v>{x1,x3,x7}</v>
      </c>
      <c r="D74" s="2"/>
    </row>
    <row r="75" spans="2:4" ht="18.75" customHeight="1" x14ac:dyDescent="0.4">
      <c r="B75" s="1">
        <v>70</v>
      </c>
      <c r="C75" s="3" t="str">
        <f>VLOOKUP(B75,集合表現!$B$7:$D$262,2)</f>
        <v>{x2,x3,x7}</v>
      </c>
      <c r="D75" s="2"/>
    </row>
    <row r="76" spans="2:4" ht="18.75" customHeight="1" x14ac:dyDescent="0.4">
      <c r="B76" s="1">
        <v>71</v>
      </c>
      <c r="C76" s="3" t="str">
        <f>VLOOKUP(B76,集合表現!$B$7:$D$262,2)</f>
        <v>{x1,x2,x3,x7}</v>
      </c>
      <c r="D76" s="2"/>
    </row>
    <row r="77" spans="2:4" ht="18.75" customHeight="1" x14ac:dyDescent="0.4">
      <c r="B77" s="1">
        <v>72</v>
      </c>
      <c r="C77" s="3" t="str">
        <f>VLOOKUP(B77,集合表現!$B$7:$D$262,2)</f>
        <v>{x4,x7}</v>
      </c>
      <c r="D77" s="2"/>
    </row>
    <row r="78" spans="2:4" ht="18.75" customHeight="1" x14ac:dyDescent="0.4">
      <c r="B78" s="1">
        <v>73</v>
      </c>
      <c r="C78" s="3" t="str">
        <f>VLOOKUP(B78,集合表現!$B$7:$D$262,2)</f>
        <v>{x1,x4,x7}</v>
      </c>
      <c r="D78" s="2"/>
    </row>
    <row r="79" spans="2:4" ht="18.75" customHeight="1" x14ac:dyDescent="0.4">
      <c r="B79" s="1">
        <v>74</v>
      </c>
      <c r="C79" s="3" t="str">
        <f>VLOOKUP(B79,集合表現!$B$7:$D$262,2)</f>
        <v>{x2,x4,x7}</v>
      </c>
      <c r="D79" s="2"/>
    </row>
    <row r="80" spans="2:4" ht="18.75" customHeight="1" x14ac:dyDescent="0.4">
      <c r="B80" s="1">
        <v>75</v>
      </c>
      <c r="C80" s="3" t="str">
        <f>VLOOKUP(B80,集合表現!$B$7:$D$262,2)</f>
        <v>{x1,x2,x4,x7}</v>
      </c>
      <c r="D80" s="2"/>
    </row>
    <row r="81" spans="2:4" ht="18.75" customHeight="1" x14ac:dyDescent="0.4">
      <c r="B81" s="1">
        <v>76</v>
      </c>
      <c r="C81" s="3" t="str">
        <f>VLOOKUP(B81,集合表現!$B$7:$D$262,2)</f>
        <v>{x3,x4,x7}</v>
      </c>
      <c r="D81" s="2"/>
    </row>
    <row r="82" spans="2:4" ht="18.75" customHeight="1" x14ac:dyDescent="0.4">
      <c r="B82" s="1">
        <v>77</v>
      </c>
      <c r="C82" s="3" t="str">
        <f>VLOOKUP(B82,集合表現!$B$7:$D$262,2)</f>
        <v>{x1,x3,x4,x7}</v>
      </c>
      <c r="D82" s="2"/>
    </row>
    <row r="83" spans="2:4" ht="18.75" customHeight="1" x14ac:dyDescent="0.4">
      <c r="B83" s="1">
        <v>78</v>
      </c>
      <c r="C83" s="3" t="str">
        <f>VLOOKUP(B83,集合表現!$B$7:$D$262,2)</f>
        <v>{x2,x3,x4,x7}</v>
      </c>
      <c r="D83" s="2"/>
    </row>
    <row r="84" spans="2:4" ht="18.75" customHeight="1" x14ac:dyDescent="0.4">
      <c r="B84" s="1">
        <v>79</v>
      </c>
      <c r="C84" s="3" t="str">
        <f>VLOOKUP(B84,集合表現!$B$7:$D$262,2)</f>
        <v>{x1,x2,x3,x4,x7}</v>
      </c>
      <c r="D84" s="2"/>
    </row>
    <row r="85" spans="2:4" ht="18.75" customHeight="1" x14ac:dyDescent="0.4">
      <c r="B85" s="1">
        <v>80</v>
      </c>
      <c r="C85" s="3" t="str">
        <f>VLOOKUP(B85,集合表現!$B$7:$D$262,2)</f>
        <v>{x5,x7}</v>
      </c>
      <c r="D85" s="2"/>
    </row>
    <row r="86" spans="2:4" ht="18.75" customHeight="1" x14ac:dyDescent="0.4">
      <c r="B86" s="1">
        <v>81</v>
      </c>
      <c r="C86" s="3" t="str">
        <f>VLOOKUP(B86,集合表現!$B$7:$D$262,2)</f>
        <v>{x1,x5,x7}</v>
      </c>
      <c r="D86" s="2"/>
    </row>
    <row r="87" spans="2:4" ht="18.75" customHeight="1" x14ac:dyDescent="0.4">
      <c r="B87" s="1">
        <v>82</v>
      </c>
      <c r="C87" s="3" t="str">
        <f>VLOOKUP(B87,集合表現!$B$7:$D$262,2)</f>
        <v>{x2,x5,x7}</v>
      </c>
      <c r="D87" s="2"/>
    </row>
    <row r="88" spans="2:4" ht="18.75" customHeight="1" x14ac:dyDescent="0.4">
      <c r="B88" s="1">
        <v>83</v>
      </c>
      <c r="C88" s="3" t="str">
        <f>VLOOKUP(B88,集合表現!$B$7:$D$262,2)</f>
        <v>{x1,x2,x5,x7}</v>
      </c>
      <c r="D88" s="2"/>
    </row>
    <row r="89" spans="2:4" ht="18.75" customHeight="1" x14ac:dyDescent="0.4">
      <c r="B89" s="1">
        <v>84</v>
      </c>
      <c r="C89" s="3" t="str">
        <f>VLOOKUP(B89,集合表現!$B$7:$D$262,2)</f>
        <v>{x3,x5,x7}</v>
      </c>
      <c r="D89" s="2"/>
    </row>
    <row r="90" spans="2:4" ht="18.75" customHeight="1" x14ac:dyDescent="0.4">
      <c r="B90" s="1">
        <v>85</v>
      </c>
      <c r="C90" s="3" t="str">
        <f>VLOOKUP(B90,集合表現!$B$7:$D$262,2)</f>
        <v>{x1,x3,x5,x7}</v>
      </c>
      <c r="D90" s="2"/>
    </row>
    <row r="91" spans="2:4" ht="18.75" customHeight="1" x14ac:dyDescent="0.4">
      <c r="B91" s="1">
        <v>86</v>
      </c>
      <c r="C91" s="3" t="str">
        <f>VLOOKUP(B91,集合表現!$B$7:$D$262,2)</f>
        <v>{x2,x3,x5,x7}</v>
      </c>
      <c r="D91" s="2"/>
    </row>
    <row r="92" spans="2:4" ht="18.75" customHeight="1" x14ac:dyDescent="0.4">
      <c r="B92" s="1">
        <v>87</v>
      </c>
      <c r="C92" s="3" t="str">
        <f>VLOOKUP(B92,集合表現!$B$7:$D$262,2)</f>
        <v>{x1,x2,x3,x5,x7}</v>
      </c>
      <c r="D92" s="2"/>
    </row>
    <row r="93" spans="2:4" ht="18.75" customHeight="1" x14ac:dyDescent="0.4">
      <c r="B93" s="1">
        <v>88</v>
      </c>
      <c r="C93" s="3" t="str">
        <f>VLOOKUP(B93,集合表現!$B$7:$D$262,2)</f>
        <v>{x4,x5,x7}</v>
      </c>
      <c r="D93" s="2"/>
    </row>
    <row r="94" spans="2:4" ht="18.75" customHeight="1" x14ac:dyDescent="0.4">
      <c r="B94" s="1">
        <v>89</v>
      </c>
      <c r="C94" s="3" t="str">
        <f>VLOOKUP(B94,集合表現!$B$7:$D$262,2)</f>
        <v>{x1,x4,x5,x7}</v>
      </c>
      <c r="D94" s="2"/>
    </row>
    <row r="95" spans="2:4" ht="18.75" customHeight="1" x14ac:dyDescent="0.4">
      <c r="B95" s="1">
        <v>90</v>
      </c>
      <c r="C95" s="3" t="str">
        <f>VLOOKUP(B95,集合表現!$B$7:$D$262,2)</f>
        <v>{x2,x4,x5,x7}</v>
      </c>
      <c r="D95" s="2"/>
    </row>
    <row r="96" spans="2:4" ht="18.75" customHeight="1" x14ac:dyDescent="0.4">
      <c r="B96" s="1">
        <v>91</v>
      </c>
      <c r="C96" s="3" t="str">
        <f>VLOOKUP(B96,集合表現!$B$7:$D$262,2)</f>
        <v>{x1,x2,x4,x5,x7}</v>
      </c>
      <c r="D96" s="2"/>
    </row>
    <row r="97" spans="2:4" ht="18.75" customHeight="1" x14ac:dyDescent="0.4">
      <c r="B97" s="1">
        <v>92</v>
      </c>
      <c r="C97" s="3" t="str">
        <f>VLOOKUP(B97,集合表現!$B$7:$D$262,2)</f>
        <v>{x3,x4,x5,x7}</v>
      </c>
      <c r="D97" s="2"/>
    </row>
    <row r="98" spans="2:4" ht="18.75" customHeight="1" x14ac:dyDescent="0.4">
      <c r="B98" s="1">
        <v>93</v>
      </c>
      <c r="C98" s="3" t="str">
        <f>VLOOKUP(B98,集合表現!$B$7:$D$262,2)</f>
        <v>{x1,x3,x4,x5,x7}</v>
      </c>
      <c r="D98" s="2"/>
    </row>
    <row r="99" spans="2:4" ht="18.75" customHeight="1" x14ac:dyDescent="0.4">
      <c r="B99" s="1">
        <v>94</v>
      </c>
      <c r="C99" s="3" t="str">
        <f>VLOOKUP(B99,集合表現!$B$7:$D$262,2)</f>
        <v>{x2,x3,x4,x5,x7}</v>
      </c>
      <c r="D99" s="2"/>
    </row>
    <row r="100" spans="2:4" ht="18.75" customHeight="1" x14ac:dyDescent="0.4">
      <c r="B100" s="1">
        <v>95</v>
      </c>
      <c r="C100" s="3" t="str">
        <f>VLOOKUP(B100,集合表現!$B$7:$D$262,2)</f>
        <v>{x1,x2,x3,x4,x5,x7}</v>
      </c>
      <c r="D100" s="2"/>
    </row>
    <row r="101" spans="2:4" ht="18.75" customHeight="1" x14ac:dyDescent="0.4">
      <c r="B101" s="1">
        <v>96</v>
      </c>
      <c r="C101" s="3" t="str">
        <f>VLOOKUP(B101,集合表現!$B$7:$D$262,2)</f>
        <v>{x6,x7}</v>
      </c>
      <c r="D101" s="2"/>
    </row>
    <row r="102" spans="2:4" ht="18.75" customHeight="1" x14ac:dyDescent="0.4">
      <c r="B102" s="1">
        <v>97</v>
      </c>
      <c r="C102" s="3" t="str">
        <f>VLOOKUP(B102,集合表現!$B$7:$D$262,2)</f>
        <v>{x1,x6,x7}</v>
      </c>
      <c r="D102" s="2"/>
    </row>
    <row r="103" spans="2:4" ht="18.75" customHeight="1" x14ac:dyDescent="0.4">
      <c r="B103" s="1">
        <v>98</v>
      </c>
      <c r="C103" s="3" t="str">
        <f>VLOOKUP(B103,集合表現!$B$7:$D$262,2)</f>
        <v>{x2,x6,x7}</v>
      </c>
      <c r="D103" s="2"/>
    </row>
    <row r="104" spans="2:4" ht="18.75" customHeight="1" x14ac:dyDescent="0.4">
      <c r="B104" s="1">
        <v>99</v>
      </c>
      <c r="C104" s="3" t="str">
        <f>VLOOKUP(B104,集合表現!$B$7:$D$262,2)</f>
        <v>{x1,x2,x6,x7}</v>
      </c>
      <c r="D104" s="2"/>
    </row>
    <row r="105" spans="2:4" ht="18.75" customHeight="1" x14ac:dyDescent="0.4">
      <c r="B105" s="1">
        <v>100</v>
      </c>
      <c r="C105" s="3" t="str">
        <f>VLOOKUP(B105,集合表現!$B$7:$D$262,2)</f>
        <v>{x3,x6,x7}</v>
      </c>
      <c r="D105" s="2"/>
    </row>
    <row r="106" spans="2:4" ht="18.75" customHeight="1" x14ac:dyDescent="0.4">
      <c r="B106" s="1">
        <v>101</v>
      </c>
      <c r="C106" s="3" t="str">
        <f>VLOOKUP(B106,集合表現!$B$7:$D$262,2)</f>
        <v>{x1,x3,x6,x7}</v>
      </c>
      <c r="D106" s="2"/>
    </row>
    <row r="107" spans="2:4" ht="18.75" customHeight="1" x14ac:dyDescent="0.4">
      <c r="B107" s="1">
        <v>102</v>
      </c>
      <c r="C107" s="3" t="str">
        <f>VLOOKUP(B107,集合表現!$B$7:$D$262,2)</f>
        <v>{x2,x3,x6,x7}</v>
      </c>
      <c r="D107" s="2"/>
    </row>
    <row r="108" spans="2:4" ht="18.75" customHeight="1" x14ac:dyDescent="0.4">
      <c r="B108" s="1">
        <v>103</v>
      </c>
      <c r="C108" s="3" t="str">
        <f>VLOOKUP(B108,集合表現!$B$7:$D$262,2)</f>
        <v>{x1,x2,x3,x6,x7}</v>
      </c>
      <c r="D108" s="2"/>
    </row>
    <row r="109" spans="2:4" ht="18.75" customHeight="1" x14ac:dyDescent="0.4">
      <c r="B109" s="1">
        <v>104</v>
      </c>
      <c r="C109" s="3" t="str">
        <f>VLOOKUP(B109,集合表現!$B$7:$D$262,2)</f>
        <v>{x4,x6,x7}</v>
      </c>
      <c r="D109" s="2"/>
    </row>
    <row r="110" spans="2:4" ht="18.75" customHeight="1" x14ac:dyDescent="0.4">
      <c r="B110" s="1">
        <v>105</v>
      </c>
      <c r="C110" s="3" t="str">
        <f>VLOOKUP(B110,集合表現!$B$7:$D$262,2)</f>
        <v>{x1,x4,x6,x7}</v>
      </c>
      <c r="D110" s="2"/>
    </row>
    <row r="111" spans="2:4" ht="18.75" customHeight="1" x14ac:dyDescent="0.4">
      <c r="B111" s="1">
        <v>106</v>
      </c>
      <c r="C111" s="3" t="str">
        <f>VLOOKUP(B111,集合表現!$B$7:$D$262,2)</f>
        <v>{x2,x4,x6,x7}</v>
      </c>
      <c r="D111" s="2"/>
    </row>
    <row r="112" spans="2:4" ht="18.75" customHeight="1" x14ac:dyDescent="0.4">
      <c r="B112" s="1">
        <v>107</v>
      </c>
      <c r="C112" s="3" t="str">
        <f>VLOOKUP(B112,集合表現!$B$7:$D$262,2)</f>
        <v>{x1,x2,x4,x6,x7}</v>
      </c>
      <c r="D112" s="2"/>
    </row>
    <row r="113" spans="2:4" ht="18.75" customHeight="1" x14ac:dyDescent="0.4">
      <c r="B113" s="1">
        <v>108</v>
      </c>
      <c r="C113" s="3" t="str">
        <f>VLOOKUP(B113,集合表現!$B$7:$D$262,2)</f>
        <v>{x3,x4,x6,x7}</v>
      </c>
      <c r="D113" s="2"/>
    </row>
    <row r="114" spans="2:4" ht="18.75" customHeight="1" x14ac:dyDescent="0.4">
      <c r="B114" s="1">
        <v>109</v>
      </c>
      <c r="C114" s="3" t="str">
        <f>VLOOKUP(B114,集合表現!$B$7:$D$262,2)</f>
        <v>{x1,x3,x4,x6,x7}</v>
      </c>
      <c r="D114" s="2"/>
    </row>
    <row r="115" spans="2:4" ht="18.75" customHeight="1" x14ac:dyDescent="0.4">
      <c r="B115" s="1">
        <v>110</v>
      </c>
      <c r="C115" s="3" t="str">
        <f>VLOOKUP(B115,集合表現!$B$7:$D$262,2)</f>
        <v>{x2,x3,x4,x6,x7}</v>
      </c>
      <c r="D115" s="2"/>
    </row>
    <row r="116" spans="2:4" ht="18.75" customHeight="1" x14ac:dyDescent="0.4">
      <c r="B116" s="1">
        <v>111</v>
      </c>
      <c r="C116" s="3" t="str">
        <f>VLOOKUP(B116,集合表現!$B$7:$D$262,2)</f>
        <v>{x1,x2,x3,x4,x6,x7}</v>
      </c>
      <c r="D116" s="2"/>
    </row>
    <row r="117" spans="2:4" ht="18.75" customHeight="1" x14ac:dyDescent="0.4">
      <c r="B117" s="1">
        <v>112</v>
      </c>
      <c r="C117" s="3" t="str">
        <f>VLOOKUP(B117,集合表現!$B$7:$D$262,2)</f>
        <v>{x5,x6,x7}</v>
      </c>
      <c r="D117" s="2"/>
    </row>
    <row r="118" spans="2:4" ht="18.75" customHeight="1" x14ac:dyDescent="0.4">
      <c r="B118" s="1">
        <v>113</v>
      </c>
      <c r="C118" s="3" t="str">
        <f>VLOOKUP(B118,集合表現!$B$7:$D$262,2)</f>
        <v>{x1,x5,x6,x7}</v>
      </c>
      <c r="D118" s="2"/>
    </row>
    <row r="119" spans="2:4" ht="18.75" customHeight="1" x14ac:dyDescent="0.4">
      <c r="B119" s="1">
        <v>114</v>
      </c>
      <c r="C119" s="3" t="str">
        <f>VLOOKUP(B119,集合表現!$B$7:$D$262,2)</f>
        <v>{x2,x5,x6,x7}</v>
      </c>
      <c r="D119" s="2"/>
    </row>
    <row r="120" spans="2:4" ht="18.75" customHeight="1" x14ac:dyDescent="0.4">
      <c r="B120" s="1">
        <v>115</v>
      </c>
      <c r="C120" s="3" t="str">
        <f>VLOOKUP(B120,集合表現!$B$7:$D$262,2)</f>
        <v>{x1,x2,x5,x6,x7}</v>
      </c>
      <c r="D120" s="2"/>
    </row>
    <row r="121" spans="2:4" ht="18.75" customHeight="1" x14ac:dyDescent="0.4">
      <c r="B121" s="1">
        <v>116</v>
      </c>
      <c r="C121" s="3" t="str">
        <f>VLOOKUP(B121,集合表現!$B$7:$D$262,2)</f>
        <v>{x3,x5,x6,x7}</v>
      </c>
      <c r="D121" s="2"/>
    </row>
    <row r="122" spans="2:4" ht="18.75" customHeight="1" x14ac:dyDescent="0.4">
      <c r="B122" s="1">
        <v>117</v>
      </c>
      <c r="C122" s="3" t="str">
        <f>VLOOKUP(B122,集合表現!$B$7:$D$262,2)</f>
        <v>{x1,x3,x5,x6,x7}</v>
      </c>
      <c r="D122" s="2"/>
    </row>
    <row r="123" spans="2:4" ht="18.75" customHeight="1" x14ac:dyDescent="0.4">
      <c r="B123" s="1">
        <v>118</v>
      </c>
      <c r="C123" s="3" t="str">
        <f>VLOOKUP(B123,集合表現!$B$7:$D$262,2)</f>
        <v>{x2,x3,x5,x6,x7}</v>
      </c>
      <c r="D123" s="2"/>
    </row>
    <row r="124" spans="2:4" ht="18.75" customHeight="1" x14ac:dyDescent="0.4">
      <c r="B124" s="1">
        <v>119</v>
      </c>
      <c r="C124" s="3" t="str">
        <f>VLOOKUP(B124,集合表現!$B$7:$D$262,2)</f>
        <v>{x1,x2,x3,x5,x6,x7}</v>
      </c>
      <c r="D124" s="2"/>
    </row>
    <row r="125" spans="2:4" ht="18.75" customHeight="1" x14ac:dyDescent="0.4">
      <c r="B125" s="1">
        <v>120</v>
      </c>
      <c r="C125" s="3" t="str">
        <f>VLOOKUP(B125,集合表現!$B$7:$D$262,2)</f>
        <v>{x4,x5,x6,x7}</v>
      </c>
      <c r="D125" s="2"/>
    </row>
    <row r="126" spans="2:4" ht="18.75" customHeight="1" x14ac:dyDescent="0.4">
      <c r="B126" s="1">
        <v>121</v>
      </c>
      <c r="C126" s="3" t="str">
        <f>VLOOKUP(B126,集合表現!$B$7:$D$262,2)</f>
        <v>{x1,x4,x5,x6,x7}</v>
      </c>
      <c r="D126" s="2"/>
    </row>
    <row r="127" spans="2:4" ht="18.75" customHeight="1" x14ac:dyDescent="0.4">
      <c r="B127" s="1">
        <v>122</v>
      </c>
      <c r="C127" s="3" t="str">
        <f>VLOOKUP(B127,集合表現!$B$7:$D$262,2)</f>
        <v>{x2,x4,x5,x6,x7}</v>
      </c>
      <c r="D127" s="2"/>
    </row>
    <row r="128" spans="2:4" ht="18.75" customHeight="1" x14ac:dyDescent="0.4">
      <c r="B128" s="1">
        <v>123</v>
      </c>
      <c r="C128" s="3" t="str">
        <f>VLOOKUP(B128,集合表現!$B$7:$D$262,2)</f>
        <v>{x1,x2,x4,x5,x6,x7}</v>
      </c>
      <c r="D128" s="2"/>
    </row>
    <row r="129" spans="2:4" ht="18.75" customHeight="1" x14ac:dyDescent="0.4">
      <c r="B129" s="1">
        <v>124</v>
      </c>
      <c r="C129" s="3" t="str">
        <f>VLOOKUP(B129,集合表現!$B$7:$D$262,2)</f>
        <v>{x3,x4,x5,x6,x7}</v>
      </c>
      <c r="D129" s="2"/>
    </row>
    <row r="130" spans="2:4" ht="18.75" customHeight="1" x14ac:dyDescent="0.4">
      <c r="B130" s="1">
        <v>125</v>
      </c>
      <c r="C130" s="3" t="str">
        <f>VLOOKUP(B130,集合表現!$B$7:$D$262,2)</f>
        <v>{x1,x3,x4,x5,x6,x7}</v>
      </c>
      <c r="D130" s="2"/>
    </row>
    <row r="131" spans="2:4" ht="18.75" customHeight="1" x14ac:dyDescent="0.4">
      <c r="B131" s="1">
        <v>126</v>
      </c>
      <c r="C131" s="3" t="str">
        <f>VLOOKUP(B131,集合表現!$B$7:$D$262,2)</f>
        <v>{x2,x3,x4,x5,x6,x7}</v>
      </c>
      <c r="D131" s="2"/>
    </row>
    <row r="132" spans="2:4" ht="18.75" customHeight="1" x14ac:dyDescent="0.4">
      <c r="B132" s="1">
        <v>127</v>
      </c>
      <c r="C132" s="3" t="str">
        <f>VLOOKUP(B132,集合表現!$B$7:$D$262,2)</f>
        <v>{x1,x2,x3,x4,x5,x6,x7}</v>
      </c>
      <c r="D132" s="2"/>
    </row>
    <row r="133" spans="2:4" ht="18.75" customHeight="1" x14ac:dyDescent="0.4">
      <c r="B133" s="1">
        <v>128</v>
      </c>
      <c r="C133" s="3" t="str">
        <f>VLOOKUP(B133,集合表現!$B$7:$D$262,2)</f>
        <v>{x8}</v>
      </c>
      <c r="D133" s="2"/>
    </row>
    <row r="134" spans="2:4" ht="18.75" customHeight="1" x14ac:dyDescent="0.4">
      <c r="B134" s="1">
        <v>129</v>
      </c>
      <c r="C134" s="3" t="str">
        <f>VLOOKUP(B134,集合表現!$B$7:$D$262,2)</f>
        <v>{x1,x8}</v>
      </c>
      <c r="D134" s="2"/>
    </row>
    <row r="135" spans="2:4" ht="18.75" customHeight="1" x14ac:dyDescent="0.4">
      <c r="B135" s="1">
        <v>130</v>
      </c>
      <c r="C135" s="3" t="str">
        <f>VLOOKUP(B135,集合表現!$B$7:$D$262,2)</f>
        <v>{x2,x8}</v>
      </c>
      <c r="D135" s="2"/>
    </row>
    <row r="136" spans="2:4" ht="18.75" customHeight="1" x14ac:dyDescent="0.4">
      <c r="B136" s="1">
        <v>131</v>
      </c>
      <c r="C136" s="3" t="str">
        <f>VLOOKUP(B136,集合表現!$B$7:$D$262,2)</f>
        <v>{x1,x2,x8}</v>
      </c>
      <c r="D136" s="2"/>
    </row>
    <row r="137" spans="2:4" ht="18.75" customHeight="1" x14ac:dyDescent="0.4">
      <c r="B137" s="1">
        <v>132</v>
      </c>
      <c r="C137" s="3" t="str">
        <f>VLOOKUP(B137,集合表現!$B$7:$D$262,2)</f>
        <v>{x3,x8}</v>
      </c>
      <c r="D137" s="2"/>
    </row>
    <row r="138" spans="2:4" ht="18.75" customHeight="1" x14ac:dyDescent="0.4">
      <c r="B138" s="1">
        <v>133</v>
      </c>
      <c r="C138" s="3" t="str">
        <f>VLOOKUP(B138,集合表現!$B$7:$D$262,2)</f>
        <v>{x1,x3,x8}</v>
      </c>
      <c r="D138" s="2"/>
    </row>
    <row r="139" spans="2:4" ht="18.75" customHeight="1" x14ac:dyDescent="0.4">
      <c r="B139" s="1">
        <v>134</v>
      </c>
      <c r="C139" s="3" t="str">
        <f>VLOOKUP(B139,集合表現!$B$7:$D$262,2)</f>
        <v>{x2,x3,x8}</v>
      </c>
      <c r="D139" s="2"/>
    </row>
    <row r="140" spans="2:4" ht="18.75" customHeight="1" x14ac:dyDescent="0.4">
      <c r="B140" s="1">
        <v>135</v>
      </c>
      <c r="C140" s="3" t="str">
        <f>VLOOKUP(B140,集合表現!$B$7:$D$262,2)</f>
        <v>{x1,x2,x3,x8}</v>
      </c>
      <c r="D140" s="2"/>
    </row>
    <row r="141" spans="2:4" ht="18.75" customHeight="1" x14ac:dyDescent="0.4">
      <c r="B141" s="1">
        <v>136</v>
      </c>
      <c r="C141" s="3" t="str">
        <f>VLOOKUP(B141,集合表現!$B$7:$D$262,2)</f>
        <v>{x4,x8}</v>
      </c>
      <c r="D141" s="2"/>
    </row>
    <row r="142" spans="2:4" ht="18.75" customHeight="1" x14ac:dyDescent="0.4">
      <c r="B142" s="1">
        <v>137</v>
      </c>
      <c r="C142" s="3" t="str">
        <f>VLOOKUP(B142,集合表現!$B$7:$D$262,2)</f>
        <v>{x1,x4,x8}</v>
      </c>
      <c r="D142" s="2"/>
    </row>
    <row r="143" spans="2:4" ht="18.75" customHeight="1" x14ac:dyDescent="0.4">
      <c r="B143" s="1">
        <v>138</v>
      </c>
      <c r="C143" s="3" t="str">
        <f>VLOOKUP(B143,集合表現!$B$7:$D$262,2)</f>
        <v>{x2,x4,x8}</v>
      </c>
      <c r="D143" s="2"/>
    </row>
    <row r="144" spans="2:4" ht="18.75" customHeight="1" x14ac:dyDescent="0.4">
      <c r="B144" s="1">
        <v>139</v>
      </c>
      <c r="C144" s="3" t="str">
        <f>VLOOKUP(B144,集合表現!$B$7:$D$262,2)</f>
        <v>{x1,x2,x4,x8}</v>
      </c>
      <c r="D144" s="2"/>
    </row>
    <row r="145" spans="2:4" ht="18.75" customHeight="1" x14ac:dyDescent="0.4">
      <c r="B145" s="1">
        <v>140</v>
      </c>
      <c r="C145" s="3" t="str">
        <f>VLOOKUP(B145,集合表現!$B$7:$D$262,2)</f>
        <v>{x3,x4,x8}</v>
      </c>
      <c r="D145" s="2"/>
    </row>
    <row r="146" spans="2:4" ht="18.75" customHeight="1" x14ac:dyDescent="0.4">
      <c r="B146" s="1">
        <v>141</v>
      </c>
      <c r="C146" s="3" t="str">
        <f>VLOOKUP(B146,集合表現!$B$7:$D$262,2)</f>
        <v>{x1,x3,x4,x8}</v>
      </c>
      <c r="D146" s="2"/>
    </row>
    <row r="147" spans="2:4" ht="18.75" customHeight="1" x14ac:dyDescent="0.4">
      <c r="B147" s="1">
        <v>142</v>
      </c>
      <c r="C147" s="3" t="str">
        <f>VLOOKUP(B147,集合表現!$B$7:$D$262,2)</f>
        <v>{x2,x3,x4,x8}</v>
      </c>
      <c r="D147" s="2"/>
    </row>
    <row r="148" spans="2:4" ht="18.75" customHeight="1" x14ac:dyDescent="0.4">
      <c r="B148" s="1">
        <v>143</v>
      </c>
      <c r="C148" s="3" t="str">
        <f>VLOOKUP(B148,集合表現!$B$7:$D$262,2)</f>
        <v>{x1,x2,x3,x4,x8}</v>
      </c>
      <c r="D148" s="2"/>
    </row>
    <row r="149" spans="2:4" ht="18.75" customHeight="1" x14ac:dyDescent="0.4">
      <c r="B149" s="1">
        <v>144</v>
      </c>
      <c r="C149" s="3" t="str">
        <f>VLOOKUP(B149,集合表現!$B$7:$D$262,2)</f>
        <v>{x5,x8}</v>
      </c>
      <c r="D149" s="2"/>
    </row>
    <row r="150" spans="2:4" ht="18.75" customHeight="1" x14ac:dyDescent="0.4">
      <c r="B150" s="1">
        <v>145</v>
      </c>
      <c r="C150" s="3" t="str">
        <f>VLOOKUP(B150,集合表現!$B$7:$D$262,2)</f>
        <v>{x1,x5,x8}</v>
      </c>
      <c r="D150" s="2"/>
    </row>
    <row r="151" spans="2:4" ht="18.75" customHeight="1" x14ac:dyDescent="0.4">
      <c r="B151" s="1">
        <v>146</v>
      </c>
      <c r="C151" s="3" t="str">
        <f>VLOOKUP(B151,集合表現!$B$7:$D$262,2)</f>
        <v>{x2,x5,x8}</v>
      </c>
      <c r="D151" s="2"/>
    </row>
    <row r="152" spans="2:4" ht="18.75" customHeight="1" x14ac:dyDescent="0.4">
      <c r="B152" s="1">
        <v>147</v>
      </c>
      <c r="C152" s="3" t="str">
        <f>VLOOKUP(B152,集合表現!$B$7:$D$262,2)</f>
        <v>{x1,x2,x5,x8}</v>
      </c>
      <c r="D152" s="2"/>
    </row>
    <row r="153" spans="2:4" ht="18.75" customHeight="1" x14ac:dyDescent="0.4">
      <c r="B153" s="1">
        <v>148</v>
      </c>
      <c r="C153" s="3" t="str">
        <f>VLOOKUP(B153,集合表現!$B$7:$D$262,2)</f>
        <v>{x3,x5,x8}</v>
      </c>
      <c r="D153" s="2"/>
    </row>
    <row r="154" spans="2:4" ht="18.75" customHeight="1" x14ac:dyDescent="0.4">
      <c r="B154" s="1">
        <v>149</v>
      </c>
      <c r="C154" s="3" t="str">
        <f>VLOOKUP(B154,集合表現!$B$7:$D$262,2)</f>
        <v>{x1,x3,x5,x8}</v>
      </c>
      <c r="D154" s="2"/>
    </row>
    <row r="155" spans="2:4" ht="18.75" customHeight="1" x14ac:dyDescent="0.4">
      <c r="B155" s="1">
        <v>150</v>
      </c>
      <c r="C155" s="3" t="str">
        <f>VLOOKUP(B155,集合表現!$B$7:$D$262,2)</f>
        <v>{x2,x3,x5,x8}</v>
      </c>
      <c r="D155" s="2"/>
    </row>
    <row r="156" spans="2:4" ht="18.75" customHeight="1" x14ac:dyDescent="0.4">
      <c r="B156" s="1">
        <v>151</v>
      </c>
      <c r="C156" s="3" t="str">
        <f>VLOOKUP(B156,集合表現!$B$7:$D$262,2)</f>
        <v>{x1,x2,x3,x5,x8}</v>
      </c>
      <c r="D156" s="2"/>
    </row>
    <row r="157" spans="2:4" ht="18.75" customHeight="1" x14ac:dyDescent="0.4">
      <c r="B157" s="1">
        <v>152</v>
      </c>
      <c r="C157" s="3" t="str">
        <f>VLOOKUP(B157,集合表現!$B$7:$D$262,2)</f>
        <v>{x4,x5,x8}</v>
      </c>
      <c r="D157" s="2"/>
    </row>
    <row r="158" spans="2:4" ht="18.75" customHeight="1" x14ac:dyDescent="0.4">
      <c r="B158" s="1">
        <v>153</v>
      </c>
      <c r="C158" s="3" t="str">
        <f>VLOOKUP(B158,集合表現!$B$7:$D$262,2)</f>
        <v>{x1,x4,x5,x8}</v>
      </c>
      <c r="D158" s="2"/>
    </row>
    <row r="159" spans="2:4" ht="18.75" customHeight="1" x14ac:dyDescent="0.4">
      <c r="B159" s="1">
        <v>154</v>
      </c>
      <c r="C159" s="3" t="str">
        <f>VLOOKUP(B159,集合表現!$B$7:$D$262,2)</f>
        <v>{x2,x4,x5,x8}</v>
      </c>
      <c r="D159" s="2"/>
    </row>
    <row r="160" spans="2:4" ht="18.75" customHeight="1" x14ac:dyDescent="0.4">
      <c r="B160" s="1">
        <v>155</v>
      </c>
      <c r="C160" s="3" t="str">
        <f>VLOOKUP(B160,集合表現!$B$7:$D$262,2)</f>
        <v>{x1,x2,x4,x5,x8}</v>
      </c>
      <c r="D160" s="2"/>
    </row>
    <row r="161" spans="2:4" ht="18.75" customHeight="1" x14ac:dyDescent="0.4">
      <c r="B161" s="1">
        <v>156</v>
      </c>
      <c r="C161" s="3" t="str">
        <f>VLOOKUP(B161,集合表現!$B$7:$D$262,2)</f>
        <v>{x3,x4,x5,x8}</v>
      </c>
      <c r="D161" s="2"/>
    </row>
    <row r="162" spans="2:4" ht="18.75" customHeight="1" x14ac:dyDescent="0.4">
      <c r="B162" s="1">
        <v>157</v>
      </c>
      <c r="C162" s="3" t="str">
        <f>VLOOKUP(B162,集合表現!$B$7:$D$262,2)</f>
        <v>{x1,x3,x4,x5,x8}</v>
      </c>
      <c r="D162" s="2"/>
    </row>
    <row r="163" spans="2:4" ht="18.75" customHeight="1" x14ac:dyDescent="0.4">
      <c r="B163" s="1">
        <v>158</v>
      </c>
      <c r="C163" s="3" t="str">
        <f>VLOOKUP(B163,集合表現!$B$7:$D$262,2)</f>
        <v>{x2,x3,x4,x5,x8}</v>
      </c>
      <c r="D163" s="2"/>
    </row>
    <row r="164" spans="2:4" ht="18.75" customHeight="1" x14ac:dyDescent="0.4">
      <c r="B164" s="1">
        <v>159</v>
      </c>
      <c r="C164" s="3" t="str">
        <f>VLOOKUP(B164,集合表現!$B$7:$D$262,2)</f>
        <v>{x1,x2,x3,x4,x5,x8}</v>
      </c>
      <c r="D164" s="2"/>
    </row>
    <row r="165" spans="2:4" ht="18.75" customHeight="1" x14ac:dyDescent="0.4">
      <c r="B165" s="1">
        <v>160</v>
      </c>
      <c r="C165" s="3" t="str">
        <f>VLOOKUP(B165,集合表現!$B$7:$D$262,2)</f>
        <v>{x6,x8}</v>
      </c>
      <c r="D165" s="2"/>
    </row>
    <row r="166" spans="2:4" ht="18.75" customHeight="1" x14ac:dyDescent="0.4">
      <c r="B166" s="1">
        <v>161</v>
      </c>
      <c r="C166" s="3" t="str">
        <f>VLOOKUP(B166,集合表現!$B$7:$D$262,2)</f>
        <v>{x1,x6,x8}</v>
      </c>
      <c r="D166" s="2"/>
    </row>
    <row r="167" spans="2:4" ht="18.75" customHeight="1" x14ac:dyDescent="0.4">
      <c r="B167" s="1">
        <v>162</v>
      </c>
      <c r="C167" s="3" t="str">
        <f>VLOOKUP(B167,集合表現!$B$7:$D$262,2)</f>
        <v>{x2,x6,x8}</v>
      </c>
      <c r="D167" s="2"/>
    </row>
    <row r="168" spans="2:4" ht="18.75" customHeight="1" x14ac:dyDescent="0.4">
      <c r="B168" s="1">
        <v>163</v>
      </c>
      <c r="C168" s="3" t="str">
        <f>VLOOKUP(B168,集合表現!$B$7:$D$262,2)</f>
        <v>{x1,x2,x6,x8}</v>
      </c>
      <c r="D168" s="2"/>
    </row>
    <row r="169" spans="2:4" ht="18.75" customHeight="1" x14ac:dyDescent="0.4">
      <c r="B169" s="1">
        <v>164</v>
      </c>
      <c r="C169" s="3" t="str">
        <f>VLOOKUP(B169,集合表現!$B$7:$D$262,2)</f>
        <v>{x3,x6,x8}</v>
      </c>
      <c r="D169" s="2"/>
    </row>
    <row r="170" spans="2:4" ht="18.75" customHeight="1" x14ac:dyDescent="0.4">
      <c r="B170" s="1">
        <v>165</v>
      </c>
      <c r="C170" s="3" t="str">
        <f>VLOOKUP(B170,集合表現!$B$7:$D$262,2)</f>
        <v>{x1,x3,x6,x8}</v>
      </c>
      <c r="D170" s="2"/>
    </row>
    <row r="171" spans="2:4" ht="18.75" customHeight="1" x14ac:dyDescent="0.4">
      <c r="B171" s="1">
        <v>166</v>
      </c>
      <c r="C171" s="3" t="str">
        <f>VLOOKUP(B171,集合表現!$B$7:$D$262,2)</f>
        <v>{x2,x3,x6,x8}</v>
      </c>
      <c r="D171" s="2"/>
    </row>
    <row r="172" spans="2:4" ht="18.75" customHeight="1" x14ac:dyDescent="0.4">
      <c r="B172" s="1">
        <v>167</v>
      </c>
      <c r="C172" s="3" t="str">
        <f>VLOOKUP(B172,集合表現!$B$7:$D$262,2)</f>
        <v>{x1,x2,x3,x6,x8}</v>
      </c>
      <c r="D172" s="2"/>
    </row>
    <row r="173" spans="2:4" ht="18.75" customHeight="1" x14ac:dyDescent="0.4">
      <c r="B173" s="1">
        <v>168</v>
      </c>
      <c r="C173" s="3" t="str">
        <f>VLOOKUP(B173,集合表現!$B$7:$D$262,2)</f>
        <v>{x4,x6,x8}</v>
      </c>
      <c r="D173" s="2"/>
    </row>
    <row r="174" spans="2:4" ht="18.75" customHeight="1" x14ac:dyDescent="0.4">
      <c r="B174" s="1">
        <v>169</v>
      </c>
      <c r="C174" s="3" t="str">
        <f>VLOOKUP(B174,集合表現!$B$7:$D$262,2)</f>
        <v>{x1,x4,x6,x8}</v>
      </c>
      <c r="D174" s="2"/>
    </row>
    <row r="175" spans="2:4" ht="18.75" customHeight="1" x14ac:dyDescent="0.4">
      <c r="B175" s="1">
        <v>170</v>
      </c>
      <c r="C175" s="3" t="str">
        <f>VLOOKUP(B175,集合表現!$B$7:$D$262,2)</f>
        <v>{x2,x4,x6,x8}</v>
      </c>
      <c r="D175" s="2"/>
    </row>
    <row r="176" spans="2:4" ht="18.75" customHeight="1" x14ac:dyDescent="0.4">
      <c r="B176" s="1">
        <v>171</v>
      </c>
      <c r="C176" s="3" t="str">
        <f>VLOOKUP(B176,集合表現!$B$7:$D$262,2)</f>
        <v>{x1,x2,x4,x6,x8}</v>
      </c>
      <c r="D176" s="2"/>
    </row>
    <row r="177" spans="2:4" ht="18.75" customHeight="1" x14ac:dyDescent="0.4">
      <c r="B177" s="1">
        <v>172</v>
      </c>
      <c r="C177" s="3" t="str">
        <f>VLOOKUP(B177,集合表現!$B$7:$D$262,2)</f>
        <v>{x3,x4,x6,x8}</v>
      </c>
      <c r="D177" s="2"/>
    </row>
    <row r="178" spans="2:4" ht="18.75" customHeight="1" x14ac:dyDescent="0.4">
      <c r="B178" s="1">
        <v>173</v>
      </c>
      <c r="C178" s="3" t="str">
        <f>VLOOKUP(B178,集合表現!$B$7:$D$262,2)</f>
        <v>{x1,x3,x4,x6,x8}</v>
      </c>
      <c r="D178" s="2"/>
    </row>
    <row r="179" spans="2:4" ht="18.75" customHeight="1" x14ac:dyDescent="0.4">
      <c r="B179" s="1">
        <v>174</v>
      </c>
      <c r="C179" s="3" t="str">
        <f>VLOOKUP(B179,集合表現!$B$7:$D$262,2)</f>
        <v>{x2,x3,x4,x6,x8}</v>
      </c>
      <c r="D179" s="2"/>
    </row>
    <row r="180" spans="2:4" ht="18.75" customHeight="1" x14ac:dyDescent="0.4">
      <c r="B180" s="1">
        <v>175</v>
      </c>
      <c r="C180" s="3" t="str">
        <f>VLOOKUP(B180,集合表現!$B$7:$D$262,2)</f>
        <v>{x1,x2,x3,x4,x6,x8}</v>
      </c>
      <c r="D180" s="2"/>
    </row>
    <row r="181" spans="2:4" ht="18.75" customHeight="1" x14ac:dyDescent="0.4">
      <c r="B181" s="1">
        <v>176</v>
      </c>
      <c r="C181" s="3" t="str">
        <f>VLOOKUP(B181,集合表現!$B$7:$D$262,2)</f>
        <v>{x5,x6,x8}</v>
      </c>
      <c r="D181" s="2"/>
    </row>
    <row r="182" spans="2:4" ht="18.75" customHeight="1" x14ac:dyDescent="0.4">
      <c r="B182" s="1">
        <v>177</v>
      </c>
      <c r="C182" s="3" t="str">
        <f>VLOOKUP(B182,集合表現!$B$7:$D$262,2)</f>
        <v>{x1,x5,x6,x8}</v>
      </c>
      <c r="D182" s="2"/>
    </row>
    <row r="183" spans="2:4" ht="18.75" customHeight="1" x14ac:dyDescent="0.4">
      <c r="B183" s="1">
        <v>178</v>
      </c>
      <c r="C183" s="3" t="str">
        <f>VLOOKUP(B183,集合表現!$B$7:$D$262,2)</f>
        <v>{x2,x5,x6,x8}</v>
      </c>
      <c r="D183" s="2"/>
    </row>
    <row r="184" spans="2:4" ht="18.75" customHeight="1" x14ac:dyDescent="0.4">
      <c r="B184" s="1">
        <v>179</v>
      </c>
      <c r="C184" s="3" t="str">
        <f>VLOOKUP(B184,集合表現!$B$7:$D$262,2)</f>
        <v>{x1,x2,x5,x6,x8}</v>
      </c>
      <c r="D184" s="2"/>
    </row>
    <row r="185" spans="2:4" ht="18.75" customHeight="1" x14ac:dyDescent="0.4">
      <c r="B185" s="1">
        <v>180</v>
      </c>
      <c r="C185" s="3" t="str">
        <f>VLOOKUP(B185,集合表現!$B$7:$D$262,2)</f>
        <v>{x3,x5,x6,x8}</v>
      </c>
      <c r="D185" s="2"/>
    </row>
    <row r="186" spans="2:4" ht="18.75" customHeight="1" x14ac:dyDescent="0.4">
      <c r="B186" s="1">
        <v>181</v>
      </c>
      <c r="C186" s="3" t="str">
        <f>VLOOKUP(B186,集合表現!$B$7:$D$262,2)</f>
        <v>{x1,x3,x5,x6,x8}</v>
      </c>
      <c r="D186" s="2"/>
    </row>
    <row r="187" spans="2:4" ht="18.75" customHeight="1" x14ac:dyDescent="0.4">
      <c r="B187" s="1">
        <v>182</v>
      </c>
      <c r="C187" s="3" t="str">
        <f>VLOOKUP(B187,集合表現!$B$7:$D$262,2)</f>
        <v>{x2,x3,x5,x6,x8}</v>
      </c>
      <c r="D187" s="2"/>
    </row>
    <row r="188" spans="2:4" ht="18.75" customHeight="1" x14ac:dyDescent="0.4">
      <c r="B188" s="1">
        <v>183</v>
      </c>
      <c r="C188" s="3" t="str">
        <f>VLOOKUP(B188,集合表現!$B$7:$D$262,2)</f>
        <v>{x1,x2,x3,x5,x6,x8}</v>
      </c>
      <c r="D188" s="2"/>
    </row>
    <row r="189" spans="2:4" ht="18.75" customHeight="1" x14ac:dyDescent="0.4">
      <c r="B189" s="1">
        <v>184</v>
      </c>
      <c r="C189" s="3" t="str">
        <f>VLOOKUP(B189,集合表現!$B$7:$D$262,2)</f>
        <v>{x4,x5,x6,x8}</v>
      </c>
      <c r="D189" s="2"/>
    </row>
    <row r="190" spans="2:4" ht="18.75" customHeight="1" x14ac:dyDescent="0.4">
      <c r="B190" s="1">
        <v>185</v>
      </c>
      <c r="C190" s="3" t="str">
        <f>VLOOKUP(B190,集合表現!$B$7:$D$262,2)</f>
        <v>{x1,x4,x5,x6,x8}</v>
      </c>
      <c r="D190" s="2"/>
    </row>
    <row r="191" spans="2:4" ht="18.75" customHeight="1" x14ac:dyDescent="0.4">
      <c r="B191" s="1">
        <v>186</v>
      </c>
      <c r="C191" s="3" t="str">
        <f>VLOOKUP(B191,集合表現!$B$7:$D$262,2)</f>
        <v>{x2,x4,x5,x6,x8}</v>
      </c>
      <c r="D191" s="2"/>
    </row>
    <row r="192" spans="2:4" ht="18.75" customHeight="1" x14ac:dyDescent="0.4">
      <c r="B192" s="1">
        <v>187</v>
      </c>
      <c r="C192" s="3" t="str">
        <f>VLOOKUP(B192,集合表現!$B$7:$D$262,2)</f>
        <v>{x1,x2,x4,x5,x6,x8}</v>
      </c>
      <c r="D192" s="2"/>
    </row>
    <row r="193" spans="2:4" ht="18.75" customHeight="1" x14ac:dyDescent="0.4">
      <c r="B193" s="1">
        <v>188</v>
      </c>
      <c r="C193" s="3" t="str">
        <f>VLOOKUP(B193,集合表現!$B$7:$D$262,2)</f>
        <v>{x3,x4,x5,x6,x8}</v>
      </c>
      <c r="D193" s="2"/>
    </row>
    <row r="194" spans="2:4" ht="18.75" customHeight="1" x14ac:dyDescent="0.4">
      <c r="B194" s="1">
        <v>189</v>
      </c>
      <c r="C194" s="3" t="str">
        <f>VLOOKUP(B194,集合表現!$B$7:$D$262,2)</f>
        <v>{x1,x3,x4,x5,x6,x8}</v>
      </c>
      <c r="D194" s="2"/>
    </row>
    <row r="195" spans="2:4" ht="18.75" customHeight="1" x14ac:dyDescent="0.4">
      <c r="B195" s="1">
        <v>190</v>
      </c>
      <c r="C195" s="3" t="str">
        <f>VLOOKUP(B195,集合表現!$B$7:$D$262,2)</f>
        <v>{x2,x3,x4,x5,x6,x8}</v>
      </c>
      <c r="D195" s="2"/>
    </row>
    <row r="196" spans="2:4" ht="18.75" customHeight="1" x14ac:dyDescent="0.4">
      <c r="B196" s="1">
        <v>191</v>
      </c>
      <c r="C196" s="3" t="str">
        <f>VLOOKUP(B196,集合表現!$B$7:$D$262,2)</f>
        <v>{x1,x2,x3,x4,x5,x6,x8}</v>
      </c>
      <c r="D196" s="2"/>
    </row>
    <row r="197" spans="2:4" ht="18.75" customHeight="1" x14ac:dyDescent="0.4">
      <c r="B197" s="1">
        <v>192</v>
      </c>
      <c r="C197" s="3" t="str">
        <f>VLOOKUP(B197,集合表現!$B$7:$D$262,2)</f>
        <v>{x7,x8}</v>
      </c>
      <c r="D197" s="2"/>
    </row>
    <row r="198" spans="2:4" ht="18.75" customHeight="1" x14ac:dyDescent="0.4">
      <c r="B198" s="1">
        <v>193</v>
      </c>
      <c r="C198" s="3" t="str">
        <f>VLOOKUP(B198,集合表現!$B$7:$D$262,2)</f>
        <v>{x1,x7,x8}</v>
      </c>
      <c r="D198" s="2"/>
    </row>
    <row r="199" spans="2:4" ht="18.75" customHeight="1" x14ac:dyDescent="0.4">
      <c r="B199" s="1">
        <v>194</v>
      </c>
      <c r="C199" s="3" t="str">
        <f>VLOOKUP(B199,集合表現!$B$7:$D$262,2)</f>
        <v>{x2,x7,x8}</v>
      </c>
      <c r="D199" s="2"/>
    </row>
    <row r="200" spans="2:4" ht="18.75" customHeight="1" x14ac:dyDescent="0.4">
      <c r="B200" s="1">
        <v>195</v>
      </c>
      <c r="C200" s="3" t="str">
        <f>VLOOKUP(B200,集合表現!$B$7:$D$262,2)</f>
        <v>{x1,x2,x7,x8}</v>
      </c>
      <c r="D200" s="2"/>
    </row>
    <row r="201" spans="2:4" ht="18.75" customHeight="1" x14ac:dyDescent="0.4">
      <c r="B201" s="1">
        <v>196</v>
      </c>
      <c r="C201" s="3" t="str">
        <f>VLOOKUP(B201,集合表現!$B$7:$D$262,2)</f>
        <v>{x3,x7,x8}</v>
      </c>
      <c r="D201" s="2"/>
    </row>
    <row r="202" spans="2:4" ht="18.75" customHeight="1" x14ac:dyDescent="0.4">
      <c r="B202" s="1">
        <v>197</v>
      </c>
      <c r="C202" s="3" t="str">
        <f>VLOOKUP(B202,集合表現!$B$7:$D$262,2)</f>
        <v>{x1,x3,x7,x8}</v>
      </c>
      <c r="D202" s="2"/>
    </row>
    <row r="203" spans="2:4" ht="18.75" customHeight="1" x14ac:dyDescent="0.4">
      <c r="B203" s="1">
        <v>198</v>
      </c>
      <c r="C203" s="3" t="str">
        <f>VLOOKUP(B203,集合表現!$B$7:$D$262,2)</f>
        <v>{x2,x3,x7,x8}</v>
      </c>
      <c r="D203" s="2"/>
    </row>
    <row r="204" spans="2:4" ht="18.75" customHeight="1" x14ac:dyDescent="0.4">
      <c r="B204" s="1">
        <v>199</v>
      </c>
      <c r="C204" s="3" t="str">
        <f>VLOOKUP(B204,集合表現!$B$7:$D$262,2)</f>
        <v>{x1,x2,x3,x7,x8}</v>
      </c>
      <c r="D204" s="2"/>
    </row>
    <row r="205" spans="2:4" ht="18.75" customHeight="1" x14ac:dyDescent="0.4">
      <c r="B205" s="1">
        <v>200</v>
      </c>
      <c r="C205" s="3" t="str">
        <f>VLOOKUP(B205,集合表現!$B$7:$D$262,2)</f>
        <v>{x4,x7,x8}</v>
      </c>
      <c r="D205" s="2"/>
    </row>
    <row r="206" spans="2:4" ht="18.75" customHeight="1" x14ac:dyDescent="0.4">
      <c r="B206" s="1">
        <v>201</v>
      </c>
      <c r="C206" s="3" t="str">
        <f>VLOOKUP(B206,集合表現!$B$7:$D$262,2)</f>
        <v>{x1,x4,x7,x8}</v>
      </c>
      <c r="D206" s="2"/>
    </row>
    <row r="207" spans="2:4" ht="18.75" customHeight="1" x14ac:dyDescent="0.4">
      <c r="B207" s="1">
        <v>202</v>
      </c>
      <c r="C207" s="3" t="str">
        <f>VLOOKUP(B207,集合表現!$B$7:$D$262,2)</f>
        <v>{x2,x4,x7,x8}</v>
      </c>
      <c r="D207" s="2"/>
    </row>
    <row r="208" spans="2:4" ht="18.75" customHeight="1" x14ac:dyDescent="0.4">
      <c r="B208" s="1">
        <v>203</v>
      </c>
      <c r="C208" s="3" t="str">
        <f>VLOOKUP(B208,集合表現!$B$7:$D$262,2)</f>
        <v>{x1,x2,x4,x7,x8}</v>
      </c>
      <c r="D208" s="2"/>
    </row>
    <row r="209" spans="2:4" ht="18.75" customHeight="1" x14ac:dyDescent="0.4">
      <c r="B209" s="1">
        <v>204</v>
      </c>
      <c r="C209" s="3" t="str">
        <f>VLOOKUP(B209,集合表現!$B$7:$D$262,2)</f>
        <v>{x3,x4,x7,x8}</v>
      </c>
      <c r="D209" s="2"/>
    </row>
    <row r="210" spans="2:4" ht="18.75" customHeight="1" x14ac:dyDescent="0.4">
      <c r="B210" s="1">
        <v>205</v>
      </c>
      <c r="C210" s="3" t="str">
        <f>VLOOKUP(B210,集合表現!$B$7:$D$262,2)</f>
        <v>{x1,x3,x4,x7,x8}</v>
      </c>
      <c r="D210" s="2"/>
    </row>
    <row r="211" spans="2:4" ht="18.75" customHeight="1" x14ac:dyDescent="0.4">
      <c r="B211" s="1">
        <v>206</v>
      </c>
      <c r="C211" s="3" t="str">
        <f>VLOOKUP(B211,集合表現!$B$7:$D$262,2)</f>
        <v>{x2,x3,x4,x7,x8}</v>
      </c>
      <c r="D211" s="2"/>
    </row>
    <row r="212" spans="2:4" ht="18.75" customHeight="1" x14ac:dyDescent="0.4">
      <c r="B212" s="1">
        <v>207</v>
      </c>
      <c r="C212" s="3" t="str">
        <f>VLOOKUP(B212,集合表現!$B$7:$D$262,2)</f>
        <v>{x1,x2,x3,x4,x7,x8}</v>
      </c>
      <c r="D212" s="2"/>
    </row>
    <row r="213" spans="2:4" ht="18.75" customHeight="1" x14ac:dyDescent="0.4">
      <c r="B213" s="1">
        <v>208</v>
      </c>
      <c r="C213" s="3" t="str">
        <f>VLOOKUP(B213,集合表現!$B$7:$D$262,2)</f>
        <v>{x5,x7,x8}</v>
      </c>
      <c r="D213" s="2"/>
    </row>
    <row r="214" spans="2:4" ht="18.75" customHeight="1" x14ac:dyDescent="0.4">
      <c r="B214" s="1">
        <v>209</v>
      </c>
      <c r="C214" s="3" t="str">
        <f>VLOOKUP(B214,集合表現!$B$7:$D$262,2)</f>
        <v>{x1,x5,x7,x8}</v>
      </c>
      <c r="D214" s="2"/>
    </row>
    <row r="215" spans="2:4" ht="18.75" customHeight="1" x14ac:dyDescent="0.4">
      <c r="B215" s="1">
        <v>210</v>
      </c>
      <c r="C215" s="3" t="str">
        <f>VLOOKUP(B215,集合表現!$B$7:$D$262,2)</f>
        <v>{x2,x5,x7,x8}</v>
      </c>
      <c r="D215" s="2"/>
    </row>
    <row r="216" spans="2:4" ht="18.75" customHeight="1" x14ac:dyDescent="0.4">
      <c r="B216" s="1">
        <v>211</v>
      </c>
      <c r="C216" s="3" t="str">
        <f>VLOOKUP(B216,集合表現!$B$7:$D$262,2)</f>
        <v>{x1,x2,x5,x7,x8}</v>
      </c>
      <c r="D216" s="2"/>
    </row>
    <row r="217" spans="2:4" ht="18.75" customHeight="1" x14ac:dyDescent="0.4">
      <c r="B217" s="1">
        <v>212</v>
      </c>
      <c r="C217" s="3" t="str">
        <f>VLOOKUP(B217,集合表現!$B$7:$D$262,2)</f>
        <v>{x3,x5,x7,x8}</v>
      </c>
      <c r="D217" s="2"/>
    </row>
    <row r="218" spans="2:4" ht="18.75" customHeight="1" x14ac:dyDescent="0.4">
      <c r="B218" s="1">
        <v>213</v>
      </c>
      <c r="C218" s="3" t="str">
        <f>VLOOKUP(B218,集合表現!$B$7:$D$262,2)</f>
        <v>{x1,x3,x5,x7,x8}</v>
      </c>
      <c r="D218" s="2"/>
    </row>
    <row r="219" spans="2:4" ht="18.75" customHeight="1" x14ac:dyDescent="0.4">
      <c r="B219" s="1">
        <v>214</v>
      </c>
      <c r="C219" s="3" t="str">
        <f>VLOOKUP(B219,集合表現!$B$7:$D$262,2)</f>
        <v>{x2,x3,x5,x7,x8}</v>
      </c>
      <c r="D219" s="2"/>
    </row>
    <row r="220" spans="2:4" ht="18.75" customHeight="1" x14ac:dyDescent="0.4">
      <c r="B220" s="1">
        <v>215</v>
      </c>
      <c r="C220" s="3" t="str">
        <f>VLOOKUP(B220,集合表現!$B$7:$D$262,2)</f>
        <v>{x1,x2,x3,x5,x7,x8}</v>
      </c>
      <c r="D220" s="2"/>
    </row>
    <row r="221" spans="2:4" ht="18.75" customHeight="1" x14ac:dyDescent="0.4">
      <c r="B221" s="1">
        <v>216</v>
      </c>
      <c r="C221" s="3" t="str">
        <f>VLOOKUP(B221,集合表現!$B$7:$D$262,2)</f>
        <v>{x4,x5,x7,x8}</v>
      </c>
      <c r="D221" s="2"/>
    </row>
    <row r="222" spans="2:4" ht="18.75" customHeight="1" x14ac:dyDescent="0.4">
      <c r="B222" s="1">
        <v>217</v>
      </c>
      <c r="C222" s="3" t="str">
        <f>VLOOKUP(B222,集合表現!$B$7:$D$262,2)</f>
        <v>{x1,x4,x5,x7,x8}</v>
      </c>
      <c r="D222" s="2"/>
    </row>
    <row r="223" spans="2:4" ht="18.75" customHeight="1" x14ac:dyDescent="0.4">
      <c r="B223" s="1">
        <v>218</v>
      </c>
      <c r="C223" s="3" t="str">
        <f>VLOOKUP(B223,集合表現!$B$7:$D$262,2)</f>
        <v>{x2,x4,x5,x7,x8}</v>
      </c>
      <c r="D223" s="2"/>
    </row>
    <row r="224" spans="2:4" ht="18.75" customHeight="1" x14ac:dyDescent="0.4">
      <c r="B224" s="1">
        <v>219</v>
      </c>
      <c r="C224" s="3" t="str">
        <f>VLOOKUP(B224,集合表現!$B$7:$D$262,2)</f>
        <v>{x1,x2,x4,x5,x7,x8}</v>
      </c>
      <c r="D224" s="2"/>
    </row>
    <row r="225" spans="2:4" ht="18.75" customHeight="1" x14ac:dyDescent="0.4">
      <c r="B225" s="1">
        <v>220</v>
      </c>
      <c r="C225" s="3" t="str">
        <f>VLOOKUP(B225,集合表現!$B$7:$D$262,2)</f>
        <v>{x3,x4,x5,x7,x8}</v>
      </c>
      <c r="D225" s="2"/>
    </row>
    <row r="226" spans="2:4" ht="18.75" customHeight="1" x14ac:dyDescent="0.4">
      <c r="B226" s="1">
        <v>221</v>
      </c>
      <c r="C226" s="3" t="str">
        <f>VLOOKUP(B226,集合表現!$B$7:$D$262,2)</f>
        <v>{x1,x3,x4,x5,x7,x8}</v>
      </c>
      <c r="D226" s="2"/>
    </row>
    <row r="227" spans="2:4" ht="18.75" customHeight="1" x14ac:dyDescent="0.4">
      <c r="B227" s="1">
        <v>222</v>
      </c>
      <c r="C227" s="3" t="str">
        <f>VLOOKUP(B227,集合表現!$B$7:$D$262,2)</f>
        <v>{x2,x3,x4,x5,x7,x8}</v>
      </c>
      <c r="D227" s="2"/>
    </row>
    <row r="228" spans="2:4" ht="18.75" customHeight="1" x14ac:dyDescent="0.4">
      <c r="B228" s="1">
        <v>223</v>
      </c>
      <c r="C228" s="3" t="str">
        <f>VLOOKUP(B228,集合表現!$B$7:$D$262,2)</f>
        <v>{x1,x2,x3,x4,x5,x7,x8}</v>
      </c>
      <c r="D228" s="2"/>
    </row>
    <row r="229" spans="2:4" ht="18.75" customHeight="1" x14ac:dyDescent="0.4">
      <c r="B229" s="1">
        <v>224</v>
      </c>
      <c r="C229" s="3" t="str">
        <f>VLOOKUP(B229,集合表現!$B$7:$D$262,2)</f>
        <v>{x6,x7,x8}</v>
      </c>
      <c r="D229" s="2"/>
    </row>
    <row r="230" spans="2:4" ht="18.75" customHeight="1" x14ac:dyDescent="0.4">
      <c r="B230" s="1">
        <v>225</v>
      </c>
      <c r="C230" s="3" t="str">
        <f>VLOOKUP(B230,集合表現!$B$7:$D$262,2)</f>
        <v>{x1,x6,x7,x8}</v>
      </c>
      <c r="D230" s="2"/>
    </row>
    <row r="231" spans="2:4" ht="18.75" customHeight="1" x14ac:dyDescent="0.4">
      <c r="B231" s="1">
        <v>226</v>
      </c>
      <c r="C231" s="3" t="str">
        <f>VLOOKUP(B231,集合表現!$B$7:$D$262,2)</f>
        <v>{x2,x6,x7,x8}</v>
      </c>
      <c r="D231" s="2"/>
    </row>
    <row r="232" spans="2:4" ht="18.75" customHeight="1" x14ac:dyDescent="0.4">
      <c r="B232" s="1">
        <v>227</v>
      </c>
      <c r="C232" s="3" t="str">
        <f>VLOOKUP(B232,集合表現!$B$7:$D$262,2)</f>
        <v>{x1,x2,x6,x7,x8}</v>
      </c>
      <c r="D232" s="2"/>
    </row>
    <row r="233" spans="2:4" ht="18.75" customHeight="1" x14ac:dyDescent="0.4">
      <c r="B233" s="1">
        <v>228</v>
      </c>
      <c r="C233" s="3" t="str">
        <f>VLOOKUP(B233,集合表現!$B$7:$D$262,2)</f>
        <v>{x3,x6,x7,x8}</v>
      </c>
      <c r="D233" s="2"/>
    </row>
    <row r="234" spans="2:4" ht="18.75" customHeight="1" x14ac:dyDescent="0.4">
      <c r="B234" s="1">
        <v>229</v>
      </c>
      <c r="C234" s="3" t="str">
        <f>VLOOKUP(B234,集合表現!$B$7:$D$262,2)</f>
        <v>{x1,x3,x6,x7,x8}</v>
      </c>
      <c r="D234" s="2"/>
    </row>
    <row r="235" spans="2:4" ht="18.75" customHeight="1" x14ac:dyDescent="0.4">
      <c r="B235" s="1">
        <v>230</v>
      </c>
      <c r="C235" s="3" t="str">
        <f>VLOOKUP(B235,集合表現!$B$7:$D$262,2)</f>
        <v>{x2,x3,x6,x7,x8}</v>
      </c>
      <c r="D235" s="2"/>
    </row>
    <row r="236" spans="2:4" ht="18.75" customHeight="1" x14ac:dyDescent="0.4">
      <c r="B236" s="1">
        <v>231</v>
      </c>
      <c r="C236" s="3" t="str">
        <f>VLOOKUP(B236,集合表現!$B$7:$D$262,2)</f>
        <v>{x1,x2,x3,x6,x7,x8}</v>
      </c>
      <c r="D236" s="2"/>
    </row>
    <row r="237" spans="2:4" ht="18.75" customHeight="1" x14ac:dyDescent="0.4">
      <c r="B237" s="1">
        <v>232</v>
      </c>
      <c r="C237" s="3" t="str">
        <f>VLOOKUP(B237,集合表現!$B$7:$D$262,2)</f>
        <v>{x4,x6,x7,x8}</v>
      </c>
      <c r="D237" s="2"/>
    </row>
    <row r="238" spans="2:4" ht="18.75" customHeight="1" x14ac:dyDescent="0.4">
      <c r="B238" s="1">
        <v>233</v>
      </c>
      <c r="C238" s="3" t="str">
        <f>VLOOKUP(B238,集合表現!$B$7:$D$262,2)</f>
        <v>{x1,x4,x6,x7,x8}</v>
      </c>
      <c r="D238" s="2"/>
    </row>
    <row r="239" spans="2:4" ht="18.75" customHeight="1" x14ac:dyDescent="0.4">
      <c r="B239" s="1">
        <v>234</v>
      </c>
      <c r="C239" s="3" t="str">
        <f>VLOOKUP(B239,集合表現!$B$7:$D$262,2)</f>
        <v>{x2,x4,x6,x7,x8}</v>
      </c>
      <c r="D239" s="2"/>
    </row>
    <row r="240" spans="2:4" ht="18.75" customHeight="1" x14ac:dyDescent="0.4">
      <c r="B240" s="1">
        <v>235</v>
      </c>
      <c r="C240" s="3" t="str">
        <f>VLOOKUP(B240,集合表現!$B$7:$D$262,2)</f>
        <v>{x1,x2,x4,x6,x7,x8}</v>
      </c>
      <c r="D240" s="2"/>
    </row>
    <row r="241" spans="2:4" ht="18.75" customHeight="1" x14ac:dyDescent="0.4">
      <c r="B241" s="1">
        <v>236</v>
      </c>
      <c r="C241" s="3" t="str">
        <f>VLOOKUP(B241,集合表現!$B$7:$D$262,2)</f>
        <v>{x3,x4,x6,x7,x8}</v>
      </c>
      <c r="D241" s="2"/>
    </row>
    <row r="242" spans="2:4" ht="18.75" customHeight="1" x14ac:dyDescent="0.4">
      <c r="B242" s="1">
        <v>237</v>
      </c>
      <c r="C242" s="3" t="str">
        <f>VLOOKUP(B242,集合表現!$B$7:$D$262,2)</f>
        <v>{x1,x3,x4,x6,x7,x8}</v>
      </c>
      <c r="D242" s="2"/>
    </row>
    <row r="243" spans="2:4" ht="18.75" customHeight="1" x14ac:dyDescent="0.4">
      <c r="B243" s="1">
        <v>238</v>
      </c>
      <c r="C243" s="3" t="str">
        <f>VLOOKUP(B243,集合表現!$B$7:$D$262,2)</f>
        <v>{x2,x3,x4,x6,x7,x8}</v>
      </c>
      <c r="D243" s="2"/>
    </row>
    <row r="244" spans="2:4" ht="18.75" customHeight="1" x14ac:dyDescent="0.4">
      <c r="B244" s="1">
        <v>239</v>
      </c>
      <c r="C244" s="3" t="str">
        <f>VLOOKUP(B244,集合表現!$B$7:$D$262,2)</f>
        <v>{x1,x2,x3,x4,x6,x7,x8}</v>
      </c>
      <c r="D244" s="2"/>
    </row>
    <row r="245" spans="2:4" ht="18.75" customHeight="1" x14ac:dyDescent="0.4">
      <c r="B245" s="1">
        <v>240</v>
      </c>
      <c r="C245" s="3" t="str">
        <f>VLOOKUP(B245,集合表現!$B$7:$D$262,2)</f>
        <v>{x5,x6,x7,x8}</v>
      </c>
      <c r="D245" s="2"/>
    </row>
    <row r="246" spans="2:4" ht="18.75" customHeight="1" x14ac:dyDescent="0.4">
      <c r="B246" s="1">
        <v>241</v>
      </c>
      <c r="C246" s="3" t="str">
        <f>VLOOKUP(B246,集合表現!$B$7:$D$262,2)</f>
        <v>{x1,x5,x6,x7,x8}</v>
      </c>
      <c r="D246" s="2"/>
    </row>
    <row r="247" spans="2:4" ht="18.75" customHeight="1" x14ac:dyDescent="0.4">
      <c r="B247" s="1">
        <v>242</v>
      </c>
      <c r="C247" s="3" t="str">
        <f>VLOOKUP(B247,集合表現!$B$7:$D$262,2)</f>
        <v>{x2,x5,x6,x7,x8}</v>
      </c>
      <c r="D247" s="2"/>
    </row>
    <row r="248" spans="2:4" ht="18.75" customHeight="1" x14ac:dyDescent="0.4">
      <c r="B248" s="1">
        <v>243</v>
      </c>
      <c r="C248" s="3" t="str">
        <f>VLOOKUP(B248,集合表現!$B$7:$D$262,2)</f>
        <v>{x1,x2,x5,x6,x7,x8}</v>
      </c>
      <c r="D248" s="2"/>
    </row>
    <row r="249" spans="2:4" ht="18.75" customHeight="1" x14ac:dyDescent="0.4">
      <c r="B249" s="1">
        <v>244</v>
      </c>
      <c r="C249" s="3" t="str">
        <f>VLOOKUP(B249,集合表現!$B$7:$D$262,2)</f>
        <v>{x3,x5,x6,x7,x8}</v>
      </c>
      <c r="D249" s="2"/>
    </row>
    <row r="250" spans="2:4" ht="18.75" customHeight="1" x14ac:dyDescent="0.4">
      <c r="B250" s="1">
        <v>245</v>
      </c>
      <c r="C250" s="3" t="str">
        <f>VLOOKUP(B250,集合表現!$B$7:$D$262,2)</f>
        <v>{x1,x3,x5,x6,x7,x8}</v>
      </c>
      <c r="D250" s="2"/>
    </row>
    <row r="251" spans="2:4" ht="18.75" customHeight="1" x14ac:dyDescent="0.4">
      <c r="B251" s="1">
        <v>246</v>
      </c>
      <c r="C251" s="3" t="str">
        <f>VLOOKUP(B251,集合表現!$B$7:$D$262,2)</f>
        <v>{x2,x3,x5,x6,x7,x8}</v>
      </c>
      <c r="D251" s="2"/>
    </row>
    <row r="252" spans="2:4" ht="18.75" customHeight="1" x14ac:dyDescent="0.4">
      <c r="B252" s="1">
        <v>247</v>
      </c>
      <c r="C252" s="3" t="str">
        <f>VLOOKUP(B252,集合表現!$B$7:$D$262,2)</f>
        <v>{x1,x2,x3,x5,x6,x7,x8}</v>
      </c>
      <c r="D252" s="2"/>
    </row>
    <row r="253" spans="2:4" ht="18.75" customHeight="1" x14ac:dyDescent="0.4">
      <c r="B253" s="1">
        <v>248</v>
      </c>
      <c r="C253" s="3" t="str">
        <f>VLOOKUP(B253,集合表現!$B$7:$D$262,2)</f>
        <v>{x4,x5,x6,x7,x8}</v>
      </c>
      <c r="D253" s="2"/>
    </row>
    <row r="254" spans="2:4" ht="18.75" customHeight="1" x14ac:dyDescent="0.4">
      <c r="B254" s="1">
        <v>249</v>
      </c>
      <c r="C254" s="3" t="str">
        <f>VLOOKUP(B254,集合表現!$B$7:$D$262,2)</f>
        <v>{x1,x4,x5,x6,x7,x8}</v>
      </c>
      <c r="D254" s="2"/>
    </row>
    <row r="255" spans="2:4" ht="18.75" customHeight="1" x14ac:dyDescent="0.4">
      <c r="B255" s="1">
        <v>250</v>
      </c>
      <c r="C255" s="3" t="str">
        <f>VLOOKUP(B255,集合表現!$B$7:$D$262,2)</f>
        <v>{x2,x4,x5,x6,x7,x8}</v>
      </c>
      <c r="D255" s="2"/>
    </row>
    <row r="256" spans="2:4" ht="18.75" customHeight="1" x14ac:dyDescent="0.4">
      <c r="B256" s="1">
        <v>251</v>
      </c>
      <c r="C256" s="3" t="str">
        <f>VLOOKUP(B256,集合表現!$B$7:$D$262,2)</f>
        <v>{x1,x2,x4,x5,x6,x7,x8}</v>
      </c>
      <c r="D256" s="2"/>
    </row>
    <row r="257" spans="2:4" ht="18.75" customHeight="1" x14ac:dyDescent="0.4">
      <c r="B257" s="1">
        <v>252</v>
      </c>
      <c r="C257" s="3" t="str">
        <f>VLOOKUP(B257,集合表現!$B$7:$D$262,2)</f>
        <v>{x3,x4,x5,x6,x7,x8}</v>
      </c>
      <c r="D257" s="2"/>
    </row>
    <row r="258" spans="2:4" ht="18.75" customHeight="1" x14ac:dyDescent="0.4">
      <c r="B258" s="1">
        <v>253</v>
      </c>
      <c r="C258" s="3" t="str">
        <f>VLOOKUP(B258,集合表現!$B$7:$D$262,2)</f>
        <v>{x1,x3,x4,x5,x6,x7,x8}</v>
      </c>
      <c r="D258" s="2"/>
    </row>
    <row r="259" spans="2:4" ht="18.75" customHeight="1" x14ac:dyDescent="0.4">
      <c r="B259" s="1">
        <v>254</v>
      </c>
      <c r="C259" s="3" t="str">
        <f>VLOOKUP(B259,集合表現!$B$7:$D$262,2)</f>
        <v>{x2,x3,x4,x5,x6,x7,x8}</v>
      </c>
      <c r="D259" s="2"/>
    </row>
    <row r="260" spans="2:4" ht="18.75" customHeight="1" x14ac:dyDescent="0.4">
      <c r="B260" s="1">
        <v>255</v>
      </c>
      <c r="C260" s="3" t="str">
        <f>VLOOKUP(B260,集合表現!$B$7:$D$262,2)</f>
        <v>{x1,x2,x3,x4,x5,x6,x7,x8}</v>
      </c>
      <c r="D260" s="2"/>
    </row>
  </sheetData>
  <mergeCells count="3">
    <mergeCell ref="L20:M20"/>
    <mergeCell ref="L22:M22"/>
    <mergeCell ref="J10:K10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C260"/>
  <sheetViews>
    <sheetView workbookViewId="0">
      <selection activeCell="R25" sqref="R25"/>
    </sheetView>
  </sheetViews>
  <sheetFormatPr defaultRowHeight="18.75" x14ac:dyDescent="0.4"/>
  <cols>
    <col min="1" max="1" width="2.625" customWidth="1"/>
    <col min="2" max="2" width="5.75" customWidth="1"/>
    <col min="3" max="3" width="12.125" style="5" customWidth="1"/>
    <col min="4" max="4" width="9.375" customWidth="1"/>
    <col min="5" max="5" width="3" customWidth="1"/>
    <col min="6" max="7" width="4.25" customWidth="1"/>
    <col min="8" max="12" width="7" customWidth="1"/>
    <col min="13" max="16" width="4.875" customWidth="1"/>
    <col min="17" max="24" width="5.25" customWidth="1"/>
    <col min="25" max="32" width="5.125" customWidth="1"/>
    <col min="33" max="40" width="6.5" customWidth="1"/>
    <col min="41" max="48" width="4.875" customWidth="1"/>
    <col min="49" max="56" width="5.25" customWidth="1"/>
    <col min="57" max="64" width="5.875" customWidth="1"/>
    <col min="65" max="72" width="6.875" customWidth="1"/>
    <col min="73" max="80" width="5.75" customWidth="1"/>
  </cols>
  <sheetData>
    <row r="1" spans="2:81" ht="38.25" customHeight="1" x14ac:dyDescent="0.4">
      <c r="B1" s="1" t="s">
        <v>48</v>
      </c>
      <c r="C1" s="6">
        <v>4</v>
      </c>
      <c r="H1" t="s">
        <v>30</v>
      </c>
      <c r="I1" s="34" t="s">
        <v>47</v>
      </c>
      <c r="J1" s="34"/>
      <c r="K1" s="34"/>
      <c r="L1" s="34"/>
      <c r="M1" s="34"/>
      <c r="N1" s="34"/>
      <c r="O1" s="34"/>
      <c r="P1" s="34"/>
      <c r="Q1" s="33" t="s">
        <v>25</v>
      </c>
      <c r="R1" s="33"/>
      <c r="S1" s="33"/>
      <c r="T1" s="33"/>
      <c r="U1" s="33"/>
      <c r="V1" s="33"/>
      <c r="W1" s="33"/>
      <c r="X1" s="33"/>
      <c r="Y1" s="33" t="s">
        <v>35</v>
      </c>
      <c r="Z1" s="33"/>
      <c r="AA1" s="33"/>
      <c r="AB1" s="33"/>
      <c r="AC1" s="33"/>
      <c r="AD1" s="33"/>
      <c r="AE1" s="33"/>
      <c r="AF1" s="33"/>
      <c r="AG1" s="33" t="s">
        <v>26</v>
      </c>
      <c r="AH1" s="33"/>
      <c r="AI1" s="33"/>
      <c r="AJ1" s="33"/>
      <c r="AK1" s="33"/>
      <c r="AL1" s="33"/>
      <c r="AM1" s="33"/>
      <c r="AN1" s="33"/>
      <c r="AO1" s="33" t="s">
        <v>27</v>
      </c>
      <c r="AP1" s="33"/>
      <c r="AQ1" s="33"/>
      <c r="AR1" s="33"/>
      <c r="AS1" s="33"/>
      <c r="AT1" s="33"/>
      <c r="AU1" s="33"/>
      <c r="AV1" s="33"/>
      <c r="AW1" s="33" t="s">
        <v>33</v>
      </c>
      <c r="AX1" s="33"/>
      <c r="AY1" s="33"/>
      <c r="AZ1" s="33"/>
      <c r="BA1" s="33"/>
      <c r="BB1" s="33"/>
      <c r="BC1" s="33"/>
      <c r="BD1" s="33"/>
      <c r="BE1" s="33" t="s">
        <v>34</v>
      </c>
      <c r="BF1" s="33"/>
      <c r="BG1" s="33"/>
      <c r="BH1" s="33"/>
      <c r="BI1" s="33"/>
      <c r="BJ1" s="33"/>
      <c r="BK1" s="33"/>
      <c r="BL1" s="33"/>
      <c r="BM1" s="33" t="s">
        <v>28</v>
      </c>
      <c r="BN1" s="33"/>
      <c r="BO1" s="33"/>
      <c r="BP1" s="33"/>
      <c r="BQ1" s="33"/>
      <c r="BR1" s="33"/>
      <c r="BS1" s="33"/>
      <c r="BT1" s="33"/>
      <c r="BU1" s="33" t="s">
        <v>29</v>
      </c>
      <c r="BV1" s="33"/>
      <c r="BW1" s="33"/>
      <c r="BX1" s="33"/>
      <c r="BY1" s="33"/>
      <c r="BZ1" s="33"/>
      <c r="CA1" s="33"/>
      <c r="CB1" s="33"/>
      <c r="CC1" s="17" t="s">
        <v>30</v>
      </c>
    </row>
    <row r="2" spans="2:81" s="9" customFormat="1" ht="18.75" customHeight="1" x14ac:dyDescent="0.4">
      <c r="B2" s="7" t="s">
        <v>15</v>
      </c>
      <c r="C2" s="8">
        <f>2^C1-1</f>
        <v>15</v>
      </c>
      <c r="G2" s="7"/>
      <c r="H2" s="7"/>
      <c r="I2" s="19">
        <v>1</v>
      </c>
      <c r="J2" s="19">
        <v>2</v>
      </c>
      <c r="K2" s="19">
        <v>4</v>
      </c>
      <c r="L2" s="19">
        <v>8</v>
      </c>
      <c r="M2" s="19">
        <v>16</v>
      </c>
      <c r="N2" s="19">
        <v>32</v>
      </c>
      <c r="O2" s="19">
        <v>64</v>
      </c>
      <c r="P2" s="19">
        <v>128</v>
      </c>
      <c r="Q2" s="20">
        <v>1</v>
      </c>
      <c r="R2" s="1">
        <f>Q2+1</f>
        <v>2</v>
      </c>
      <c r="S2" s="1">
        <f t="shared" ref="S2:X2" si="0">R2+1</f>
        <v>3</v>
      </c>
      <c r="T2" s="1">
        <f t="shared" si="0"/>
        <v>4</v>
      </c>
      <c r="U2" s="1">
        <f t="shared" si="0"/>
        <v>5</v>
      </c>
      <c r="V2" s="1">
        <f t="shared" si="0"/>
        <v>6</v>
      </c>
      <c r="W2" s="1">
        <f t="shared" si="0"/>
        <v>7</v>
      </c>
      <c r="X2" s="1">
        <f t="shared" si="0"/>
        <v>8</v>
      </c>
      <c r="Y2" s="20">
        <v>1</v>
      </c>
      <c r="Z2" s="1">
        <f>Y2+1</f>
        <v>2</v>
      </c>
      <c r="AA2" s="1">
        <f t="shared" ref="AA2" si="1">Z2+1</f>
        <v>3</v>
      </c>
      <c r="AB2" s="1">
        <f t="shared" ref="AB2" si="2">AA2+1</f>
        <v>4</v>
      </c>
      <c r="AC2" s="1">
        <f t="shared" ref="AC2" si="3">AB2+1</f>
        <v>5</v>
      </c>
      <c r="AD2" s="1">
        <f t="shared" ref="AD2:AF2" si="4">AC2+1</f>
        <v>6</v>
      </c>
      <c r="AE2" s="1">
        <f t="shared" si="4"/>
        <v>7</v>
      </c>
      <c r="AF2" s="1">
        <f t="shared" si="4"/>
        <v>8</v>
      </c>
      <c r="AG2" s="17">
        <v>1</v>
      </c>
      <c r="AH2" s="17">
        <f>AG2+1</f>
        <v>2</v>
      </c>
      <c r="AI2" s="17">
        <f t="shared" ref="AI2:AN2" si="5">AH2+1</f>
        <v>3</v>
      </c>
      <c r="AJ2" s="17">
        <f t="shared" si="5"/>
        <v>4</v>
      </c>
      <c r="AK2" s="17">
        <f t="shared" si="5"/>
        <v>5</v>
      </c>
      <c r="AL2" s="17">
        <f t="shared" si="5"/>
        <v>6</v>
      </c>
      <c r="AM2" s="17">
        <f t="shared" si="5"/>
        <v>7</v>
      </c>
      <c r="AN2" s="17">
        <f t="shared" si="5"/>
        <v>8</v>
      </c>
      <c r="AO2" s="17">
        <v>1</v>
      </c>
      <c r="AP2" s="17">
        <f>AO2+1</f>
        <v>2</v>
      </c>
      <c r="AQ2" s="17">
        <f t="shared" ref="AQ2:AV2" si="6">AP2+1</f>
        <v>3</v>
      </c>
      <c r="AR2" s="17">
        <f t="shared" si="6"/>
        <v>4</v>
      </c>
      <c r="AS2" s="17">
        <f t="shared" si="6"/>
        <v>5</v>
      </c>
      <c r="AT2" s="17">
        <f t="shared" si="6"/>
        <v>6</v>
      </c>
      <c r="AU2" s="17">
        <f t="shared" si="6"/>
        <v>7</v>
      </c>
      <c r="AV2" s="17">
        <f t="shared" si="6"/>
        <v>8</v>
      </c>
      <c r="AW2" s="17">
        <v>1</v>
      </c>
      <c r="AX2" s="17">
        <f>AW2+1</f>
        <v>2</v>
      </c>
      <c r="AY2" s="17">
        <f t="shared" ref="AY2:BD2" si="7">AX2+1</f>
        <v>3</v>
      </c>
      <c r="AZ2" s="17">
        <f t="shared" si="7"/>
        <v>4</v>
      </c>
      <c r="BA2" s="17">
        <f t="shared" si="7"/>
        <v>5</v>
      </c>
      <c r="BB2" s="17">
        <f t="shared" si="7"/>
        <v>6</v>
      </c>
      <c r="BC2" s="17">
        <f t="shared" si="7"/>
        <v>7</v>
      </c>
      <c r="BD2" s="17">
        <f t="shared" si="7"/>
        <v>8</v>
      </c>
      <c r="BE2" s="17">
        <v>1</v>
      </c>
      <c r="BF2" s="17">
        <f>BE2+1</f>
        <v>2</v>
      </c>
      <c r="BG2" s="17">
        <f t="shared" ref="BG2:BL2" si="8">BF2+1</f>
        <v>3</v>
      </c>
      <c r="BH2" s="17">
        <f t="shared" si="8"/>
        <v>4</v>
      </c>
      <c r="BI2" s="17">
        <f t="shared" si="8"/>
        <v>5</v>
      </c>
      <c r="BJ2" s="17">
        <f t="shared" si="8"/>
        <v>6</v>
      </c>
      <c r="BK2" s="17">
        <f t="shared" si="8"/>
        <v>7</v>
      </c>
      <c r="BL2" s="17">
        <f t="shared" si="8"/>
        <v>8</v>
      </c>
      <c r="BM2" s="17">
        <v>1</v>
      </c>
      <c r="BN2" s="17">
        <f>BM2+1</f>
        <v>2</v>
      </c>
      <c r="BO2" s="17">
        <f t="shared" ref="BO2:BT2" si="9">BN2+1</f>
        <v>3</v>
      </c>
      <c r="BP2" s="17">
        <f t="shared" si="9"/>
        <v>4</v>
      </c>
      <c r="BQ2" s="17">
        <f t="shared" si="9"/>
        <v>5</v>
      </c>
      <c r="BR2" s="17">
        <f t="shared" si="9"/>
        <v>6</v>
      </c>
      <c r="BS2" s="17">
        <f t="shared" si="9"/>
        <v>7</v>
      </c>
      <c r="BT2" s="17">
        <f t="shared" si="9"/>
        <v>8</v>
      </c>
      <c r="BU2" s="17">
        <v>1</v>
      </c>
      <c r="BV2" s="17">
        <f>BU2+1</f>
        <v>2</v>
      </c>
      <c r="BW2" s="17">
        <f t="shared" ref="BW2:CB2" si="10">BV2+1</f>
        <v>3</v>
      </c>
      <c r="BX2" s="17">
        <f t="shared" si="10"/>
        <v>4</v>
      </c>
      <c r="BY2" s="17">
        <f t="shared" si="10"/>
        <v>5</v>
      </c>
      <c r="BZ2" s="17">
        <f t="shared" si="10"/>
        <v>6</v>
      </c>
      <c r="CA2" s="17">
        <f t="shared" si="10"/>
        <v>7</v>
      </c>
      <c r="CB2" s="17">
        <f t="shared" si="10"/>
        <v>8</v>
      </c>
      <c r="CC2" s="17"/>
    </row>
    <row r="3" spans="2:81" ht="18.75" customHeight="1" x14ac:dyDescent="0.4">
      <c r="G3" s="1" t="s">
        <v>32</v>
      </c>
      <c r="H3" s="1" t="s">
        <v>31</v>
      </c>
      <c r="I3" s="18" t="str">
        <f>IF(I2&lt;=$C$2,VLOOKUP(I$2,$B$5:$C$260,2,FALSE),"")</f>
        <v>{x1}</v>
      </c>
      <c r="J3" s="18" t="str">
        <f t="shared" ref="J3:P3" si="11">IF(J2&lt;=$C$2,VLOOKUP(J$2,$B$5:$C$260,2,FALSE),"")</f>
        <v>{x2}</v>
      </c>
      <c r="K3" s="18" t="str">
        <f t="shared" si="11"/>
        <v>{x3}</v>
      </c>
      <c r="L3" s="18" t="str">
        <f t="shared" si="11"/>
        <v>{x4}</v>
      </c>
      <c r="M3" s="18" t="str">
        <f t="shared" si="11"/>
        <v/>
      </c>
      <c r="N3" s="18" t="str">
        <f t="shared" si="11"/>
        <v/>
      </c>
      <c r="O3" s="18" t="str">
        <f t="shared" si="11"/>
        <v/>
      </c>
      <c r="P3" s="18" t="str">
        <f t="shared" si="11"/>
        <v/>
      </c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</row>
    <row r="4" spans="2:81" ht="18.75" customHeight="1" x14ac:dyDescent="0.4">
      <c r="B4" s="3" t="s">
        <v>18</v>
      </c>
      <c r="C4" s="3" t="s">
        <v>16</v>
      </c>
      <c r="D4" s="3" t="s">
        <v>17</v>
      </c>
      <c r="G4" s="1">
        <v>1</v>
      </c>
      <c r="H4" s="1">
        <f>IFERROR(CC4,"")</f>
        <v>49</v>
      </c>
      <c r="I4" s="23">
        <v>80</v>
      </c>
      <c r="J4" s="23">
        <v>20</v>
      </c>
      <c r="K4" s="23">
        <v>50</v>
      </c>
      <c r="L4" s="23">
        <v>60</v>
      </c>
      <c r="M4" s="23"/>
      <c r="N4" s="23"/>
      <c r="O4" s="23"/>
      <c r="P4" s="23"/>
      <c r="Q4" s="21">
        <f>IF(Q$2&lt;=$C$1,RANK(I4,$I4:P4,0),"")</f>
        <v>1</v>
      </c>
      <c r="R4" s="21">
        <f>IF(R$2&lt;=$C$1,RANK(J4,$I4:Q4,0)+COUNTIF($I4:I4,J4),"")</f>
        <v>4</v>
      </c>
      <c r="S4" s="21">
        <f>IF(S$2&lt;=$C$1,RANK(K4,$I4:R4,0)+COUNTIF($I4:J4,K4),"")</f>
        <v>3</v>
      </c>
      <c r="T4" s="21">
        <f>IF(T$2&lt;=$C$1,RANK(L4,$I4:S4,0)+COUNTIF($I4:K4,L4),"")</f>
        <v>2</v>
      </c>
      <c r="U4" s="21" t="str">
        <f>IF(U$2&lt;=$C$1,RANK(M4,$I4:T4,0)+COUNTIF($I4:L4,M4),"")</f>
        <v/>
      </c>
      <c r="V4" s="21" t="str">
        <f>IF(V$2&lt;=$C$1,RANK(N4,$I4:U4,0)+COUNTIF($I4:M4,N4),"")</f>
        <v/>
      </c>
      <c r="W4" s="21" t="str">
        <f>IF(W$2&lt;=$C$1,RANK(O4,$I4:V4,0)+COUNTIF($I4:N4,O4),"")</f>
        <v/>
      </c>
      <c r="X4" s="21" t="str">
        <f>IF(X$2&lt;=$C$1,RANK(P4,$I4:W4,0)+COUNTIF($I4:O4,P4),"")</f>
        <v/>
      </c>
      <c r="Y4" s="17">
        <f>IF(Y$2&lt;=$C$1,MATCH(Y$2,$Q4:$X4,0),"")</f>
        <v>1</v>
      </c>
      <c r="Z4" s="17">
        <f>IF(Z$2&lt;=$C$1,MATCH(Z$2,$Q4:$X4,0),"")</f>
        <v>4</v>
      </c>
      <c r="AA4" s="17">
        <f>IF(AA$2&lt;=$C$1,MATCH(AA$2,$Q4:$X4,0),"")</f>
        <v>3</v>
      </c>
      <c r="AB4" s="17">
        <f>IF(AB$2&lt;=$C$1,MATCH(AB$2,$Q4:$X4,0),"")</f>
        <v>2</v>
      </c>
      <c r="AC4" s="17" t="str">
        <f t="shared" ref="AC4:AF13" si="12">IF(AC$2&lt;=$C$1,MATCH(AC$2,$Q4:$X4,0),"")</f>
        <v/>
      </c>
      <c r="AD4" s="17" t="str">
        <f t="shared" si="12"/>
        <v/>
      </c>
      <c r="AE4" s="17" t="str">
        <f t="shared" si="12"/>
        <v/>
      </c>
      <c r="AF4" s="17" t="str">
        <f t="shared" si="12"/>
        <v/>
      </c>
      <c r="AG4" s="17">
        <f>IF(AG$2&lt;=$C$1,INDEX($I4:$P4,Y4),"")</f>
        <v>80</v>
      </c>
      <c r="AH4" s="17">
        <f t="shared" ref="AH4" si="13">IF(AH$2&lt;=$C$1,INDEX($I4:$P4,Z4),"")</f>
        <v>60</v>
      </c>
      <c r="AI4" s="17">
        <f t="shared" ref="AI4" si="14">IF(AI$2&lt;=$C$1,INDEX($I4:$P4,AA4),"")</f>
        <v>50</v>
      </c>
      <c r="AJ4" s="17">
        <f t="shared" ref="AJ4" si="15">IF(AJ$2&lt;=$C$1,INDEX($I4:$P4,AB4),"")</f>
        <v>20</v>
      </c>
      <c r="AK4" s="17" t="str">
        <f t="shared" ref="AK4" si="16">IF(AK$2&lt;=$C$1,INDEX($I4:$P4,AC4),"")</f>
        <v/>
      </c>
      <c r="AL4" s="17" t="str">
        <f t="shared" ref="AL4" si="17">IF(AL$2&lt;=$C$1,INDEX($I4:$P4,AD4),"")</f>
        <v/>
      </c>
      <c r="AM4" s="17" t="str">
        <f t="shared" ref="AM4" si="18">IF(AM$2&lt;=$C$1,INDEX($I4:$P4,AE4),"")</f>
        <v/>
      </c>
      <c r="AN4" s="17" t="str">
        <f t="shared" ref="AN4" si="19">IF(AN$2&lt;=$C$1,INDEX($I4:$P4,AF4),"")</f>
        <v/>
      </c>
      <c r="AO4" s="17">
        <f>IF(AO$2&lt;$C$1,AG4-AH4,IF(AO$2=$C$1,AG4,""))</f>
        <v>20</v>
      </c>
      <c r="AP4" s="17">
        <f t="shared" ref="AP4" si="20">IF(AP$2&lt;$C$1,AH4-AI4,IF(AP$2=$C$1,AH4,""))</f>
        <v>10</v>
      </c>
      <c r="AQ4" s="17">
        <f t="shared" ref="AQ4" si="21">IF(AQ$2&lt;$C$1,AI4-AJ4,IF(AQ$2=$C$1,AI4,""))</f>
        <v>30</v>
      </c>
      <c r="AR4" s="17">
        <f t="shared" ref="AR4" si="22">IF(AR$2&lt;$C$1,AJ4-AK4,IF(AR$2=$C$1,AJ4,""))</f>
        <v>20</v>
      </c>
      <c r="AS4" s="17" t="str">
        <f t="shared" ref="AS4" si="23">IF(AS$2&lt;$C$1,AK4-AL4,IF(AS$2=$C$1,AK4,""))</f>
        <v/>
      </c>
      <c r="AT4" s="17" t="str">
        <f t="shared" ref="AT4" si="24">IF(AT$2&lt;$C$1,AL4-AM4,IF(AT$2=$C$1,AL4,""))</f>
        <v/>
      </c>
      <c r="AU4" s="17" t="str">
        <f t="shared" ref="AU4" si="25">IF(AU$2&lt;$C$1,AM4-AN4,IF(AU$2=$C$1,AM4,""))</f>
        <v/>
      </c>
      <c r="AV4" s="17" t="str">
        <f t="shared" ref="AV4" si="26">IF(AV$2&lt;$C$1,AN4-AO4,IF(AV$2=$C$1,AN4,""))</f>
        <v/>
      </c>
      <c r="AW4" s="17">
        <f>IF(Y4&lt;&gt;"",2^(Y4-1),"")</f>
        <v>1</v>
      </c>
      <c r="AX4" s="17">
        <f t="shared" ref="AX4:AX13" si="27">IF(Z4&lt;&gt;"",2^(Z4-1),"")</f>
        <v>8</v>
      </c>
      <c r="AY4" s="17">
        <f t="shared" ref="AY4:AY13" si="28">IF(AA4&lt;&gt;"",2^(AA4-1),"")</f>
        <v>4</v>
      </c>
      <c r="AZ4" s="17">
        <f t="shared" ref="AZ4:AZ13" si="29">IF(AB4&lt;&gt;"",2^(AB4-1),"")</f>
        <v>2</v>
      </c>
      <c r="BA4" s="17" t="str">
        <f t="shared" ref="BA4:BA13" si="30">IF(AC4&lt;&gt;"",2^(AC4-1),"")</f>
        <v/>
      </c>
      <c r="BB4" s="17" t="str">
        <f t="shared" ref="BB4:BB13" si="31">IF(AD4&lt;&gt;"",2^(AD4-1),"")</f>
        <v/>
      </c>
      <c r="BC4" s="17" t="str">
        <f t="shared" ref="BC4:BC13" si="32">IF(AE4&lt;&gt;"",2^(AE4-1),"")</f>
        <v/>
      </c>
      <c r="BD4" s="17" t="str">
        <f t="shared" ref="BD4:BD13" si="33">IF(AF4&lt;&gt;"",2^(AF4-1),"")</f>
        <v/>
      </c>
      <c r="BE4" s="17">
        <f>IF(BE$2&lt;=$C$1,AW4,"")</f>
        <v>1</v>
      </c>
      <c r="BF4" s="17">
        <f>IF(BF$2&lt;=$C$1,BE4+AX4,"")</f>
        <v>9</v>
      </c>
      <c r="BG4" s="17">
        <f t="shared" ref="BG4:BL4" si="34">IF(BG$2&lt;=$C$1,BF4+AY4,"")</f>
        <v>13</v>
      </c>
      <c r="BH4" s="17">
        <f t="shared" si="34"/>
        <v>15</v>
      </c>
      <c r="BI4" s="17" t="str">
        <f t="shared" si="34"/>
        <v/>
      </c>
      <c r="BJ4" s="17" t="str">
        <f t="shared" si="34"/>
        <v/>
      </c>
      <c r="BK4" s="17" t="str">
        <f t="shared" si="34"/>
        <v/>
      </c>
      <c r="BL4" s="17" t="str">
        <f t="shared" si="34"/>
        <v/>
      </c>
      <c r="BM4" s="17">
        <f>IF(BM$2&lt;=$C$1,VLOOKUP(BE4,$B$5:$D$260,3,FALSE),"")</f>
        <v>0.2</v>
      </c>
      <c r="BN4" s="17">
        <f t="shared" ref="BN4:BN13" si="35">IF(BN$2&lt;=$C$1,VLOOKUP(BF4,$B$5:$D$260,3,FALSE),"")</f>
        <v>0.4</v>
      </c>
      <c r="BO4" s="17">
        <f t="shared" ref="BO4:BO13" si="36">IF(BO$2&lt;=$C$1,VLOOKUP(BG4,$B$5:$D$260,3,FALSE),"")</f>
        <v>0.7</v>
      </c>
      <c r="BP4" s="17">
        <f t="shared" ref="BP4:BP13" si="37">IF(BP$2&lt;=$C$1,VLOOKUP(BH4,$B$5:$D$260,3,FALSE),"")</f>
        <v>1</v>
      </c>
      <c r="BQ4" s="17" t="str">
        <f t="shared" ref="BQ4:BQ13" si="38">IF(BQ$2&lt;=$C$1,VLOOKUP(BI4,$B$5:$D$260,3,FALSE),"")</f>
        <v/>
      </c>
      <c r="BR4" s="17" t="str">
        <f t="shared" ref="BR4:BR13" si="39">IF(BR$2&lt;=$C$1,VLOOKUP(BJ4,$B$5:$D$260,3,FALSE),"")</f>
        <v/>
      </c>
      <c r="BS4" s="17" t="str">
        <f t="shared" ref="BS4:BS13" si="40">IF(BS$2&lt;=$C$1,VLOOKUP(BK4,$B$5:$D$260,3,FALSE),"")</f>
        <v/>
      </c>
      <c r="BT4" s="17" t="str">
        <f t="shared" ref="BT4:BT13" si="41">IF(BT$2&lt;=$C$1,VLOOKUP(BL4,$B$5:$D$260,3,FALSE),"")</f>
        <v/>
      </c>
      <c r="BU4" s="17">
        <f>IF(BU$2&lt;=$C$1,AO4*BM4,"")</f>
        <v>4</v>
      </c>
      <c r="BV4" s="17">
        <f t="shared" ref="BV4:BV13" si="42">IF(BV$2&lt;=$C$1,AP4*BN4,"")</f>
        <v>4</v>
      </c>
      <c r="BW4" s="17">
        <f t="shared" ref="BW4:BW13" si="43">IF(BW$2&lt;=$C$1,AQ4*BO4,"")</f>
        <v>21</v>
      </c>
      <c r="BX4" s="17">
        <f t="shared" ref="BX4:BX13" si="44">IF(BX$2&lt;=$C$1,AR4*BP4,"")</f>
        <v>20</v>
      </c>
      <c r="BY4" s="17" t="str">
        <f t="shared" ref="BY4:BY13" si="45">IF(BY$2&lt;=$C$1,AS4*BQ4,"")</f>
        <v/>
      </c>
      <c r="BZ4" s="17" t="str">
        <f t="shared" ref="BZ4:BZ13" si="46">IF(BZ$2&lt;=$C$1,AT4*BR4,"")</f>
        <v/>
      </c>
      <c r="CA4" s="17" t="str">
        <f t="shared" ref="CA4:CA13" si="47">IF(CA$2&lt;=$C$1,AU4*BS4,"")</f>
        <v/>
      </c>
      <c r="CB4" s="17" t="str">
        <f t="shared" ref="CB4:CB13" si="48">IF(CB$2&lt;=$C$1,AV4*BT4,"")</f>
        <v/>
      </c>
      <c r="CC4" s="17">
        <f t="shared" ref="CC4:CC13" si="49">SUM(BU4:CB4)</f>
        <v>49</v>
      </c>
    </row>
    <row r="5" spans="2:81" ht="18.75" customHeight="1" x14ac:dyDescent="0.4">
      <c r="B5" s="1">
        <v>0</v>
      </c>
      <c r="C5" s="3" t="str">
        <f>VLOOKUP(B5,集合表現!$B$7:$D$262,2)</f>
        <v>{}</v>
      </c>
      <c r="D5" s="2">
        <v>0</v>
      </c>
      <c r="G5" s="1">
        <v>2</v>
      </c>
      <c r="H5" s="1">
        <f t="shared" ref="H5:H13" si="50">IFERROR(CC5,"")</f>
        <v>81</v>
      </c>
      <c r="I5" s="23">
        <v>80</v>
      </c>
      <c r="J5" s="23">
        <v>80</v>
      </c>
      <c r="K5" s="23">
        <v>80</v>
      </c>
      <c r="L5" s="23">
        <v>90</v>
      </c>
      <c r="M5" s="23"/>
      <c r="N5" s="23"/>
      <c r="O5" s="23"/>
      <c r="P5" s="23"/>
      <c r="Q5" s="21">
        <f>IF(Q$2&lt;=$C$1,RANK(I5,$I5:P5,0),"")</f>
        <v>2</v>
      </c>
      <c r="R5" s="21">
        <f>IF(R$2&lt;=$C$1,RANK(J5,$I5:Q5,0)+COUNTIF($I5:I5,J5),"")</f>
        <v>3</v>
      </c>
      <c r="S5" s="21">
        <f>IF(S$2&lt;=$C$1,RANK(K5,$I5:R5,0)+COUNTIF($I5:J5,K5),"")</f>
        <v>4</v>
      </c>
      <c r="T5" s="21">
        <f>IF(T$2&lt;=$C$1,RANK(L5,$I5:S5,0)+COUNTIF($I5:K5,L5),"")</f>
        <v>1</v>
      </c>
      <c r="U5" s="21" t="str">
        <f>IF(U$2&lt;=$C$1,RANK(M5,$I5:T5,0)+COUNTIF($I5:L5,M5),"")</f>
        <v/>
      </c>
      <c r="V5" s="21" t="str">
        <f>IF(V$2&lt;=$C$1,RANK(N5,$I5:U5,0)+COUNTIF($I5:M5,N5),"")</f>
        <v/>
      </c>
      <c r="W5" s="21" t="str">
        <f>IF(W$2&lt;=$C$1,RANK(O5,$I5:V5,0)+COUNTIF($I5:N5,O5),"")</f>
        <v/>
      </c>
      <c r="X5" s="21" t="str">
        <f>IF(X$2&lt;=$C$1,RANK(P5,$I5:W5,0)+COUNTIF($I5:O5,P5),"")</f>
        <v/>
      </c>
      <c r="Y5" s="17">
        <f t="shared" ref="Y5:AB13" si="51">IF(Y$2&lt;=$C$1,MATCH(Y$2,$Q5:$X5,0),"")</f>
        <v>4</v>
      </c>
      <c r="Z5" s="17">
        <f t="shared" si="51"/>
        <v>1</v>
      </c>
      <c r="AA5" s="17">
        <f t="shared" si="51"/>
        <v>2</v>
      </c>
      <c r="AB5" s="17">
        <f t="shared" si="51"/>
        <v>3</v>
      </c>
      <c r="AC5" s="17" t="str">
        <f t="shared" si="12"/>
        <v/>
      </c>
      <c r="AD5" s="17" t="str">
        <f t="shared" si="12"/>
        <v/>
      </c>
      <c r="AE5" s="17" t="str">
        <f t="shared" si="12"/>
        <v/>
      </c>
      <c r="AF5" s="17" t="str">
        <f t="shared" si="12"/>
        <v/>
      </c>
      <c r="AG5" s="17">
        <f t="shared" ref="AG5:AG13" si="52">IF(AG$2&lt;=$C$1,INDEX($I5:$P5,Y5),"")</f>
        <v>90</v>
      </c>
      <c r="AH5" s="17">
        <f t="shared" ref="AH5:AH13" si="53">IF(AH$2&lt;=$C$1,INDEX($I5:$P5,Z5),"")</f>
        <v>80</v>
      </c>
      <c r="AI5" s="17">
        <f t="shared" ref="AI5:AI13" si="54">IF(AI$2&lt;=$C$1,INDEX($I5:$P5,AA5),"")</f>
        <v>80</v>
      </c>
      <c r="AJ5" s="17">
        <f t="shared" ref="AJ5:AJ13" si="55">IF(AJ$2&lt;=$C$1,INDEX($I5:$P5,AB5),"")</f>
        <v>80</v>
      </c>
      <c r="AK5" s="17" t="str">
        <f t="shared" ref="AK5:AK13" si="56">IF(AK$2&lt;=$C$1,INDEX($I5:$P5,AC5),"")</f>
        <v/>
      </c>
      <c r="AL5" s="17" t="str">
        <f t="shared" ref="AL5:AL13" si="57">IF(AL$2&lt;=$C$1,INDEX($I5:$P5,AD5),"")</f>
        <v/>
      </c>
      <c r="AM5" s="17" t="str">
        <f t="shared" ref="AM5:AM13" si="58">IF(AM$2&lt;=$C$1,INDEX($I5:$P5,AE5),"")</f>
        <v/>
      </c>
      <c r="AN5" s="17" t="str">
        <f t="shared" ref="AN5:AN13" si="59">IF(AN$2&lt;=$C$1,INDEX($I5:$P5,AF5),"")</f>
        <v/>
      </c>
      <c r="AO5" s="17">
        <f t="shared" ref="AO5:AO13" si="60">IF(AO$2&lt;$C$1,AG5-AH5,IF(AO$2=$C$1,AG5,""))</f>
        <v>10</v>
      </c>
      <c r="AP5" s="17">
        <f t="shared" ref="AP5:AP13" si="61">IF(AP$2&lt;$C$1,AH5-AI5,IF(AP$2=$C$1,AH5,""))</f>
        <v>0</v>
      </c>
      <c r="AQ5" s="17">
        <f t="shared" ref="AQ5:AQ13" si="62">IF(AQ$2&lt;$C$1,AI5-AJ5,IF(AQ$2=$C$1,AI5,""))</f>
        <v>0</v>
      </c>
      <c r="AR5" s="17">
        <f t="shared" ref="AR5:AR13" si="63">IF(AR$2&lt;$C$1,AJ5-AK5,IF(AR$2=$C$1,AJ5,""))</f>
        <v>80</v>
      </c>
      <c r="AS5" s="17" t="str">
        <f t="shared" ref="AS5:AS13" si="64">IF(AS$2&lt;$C$1,AK5-AL5,IF(AS$2=$C$1,AK5,""))</f>
        <v/>
      </c>
      <c r="AT5" s="17" t="str">
        <f t="shared" ref="AT5:AT13" si="65">IF(AT$2&lt;$C$1,AL5-AM5,IF(AT$2=$C$1,AL5,""))</f>
        <v/>
      </c>
      <c r="AU5" s="17" t="str">
        <f t="shared" ref="AU5:AU13" si="66">IF(AU$2&lt;$C$1,AM5-AN5,IF(AU$2=$C$1,AM5,""))</f>
        <v/>
      </c>
      <c r="AV5" s="17" t="str">
        <f t="shared" ref="AV5:AV13" si="67">IF(AV$2&lt;$C$1,AN5-AO5,IF(AV$2=$C$1,AN5,""))</f>
        <v/>
      </c>
      <c r="AW5" s="17">
        <f t="shared" ref="AW5:AW13" si="68">IF(Y5&lt;&gt;"",2^(Y5-1),"")</f>
        <v>8</v>
      </c>
      <c r="AX5" s="17">
        <f t="shared" si="27"/>
        <v>1</v>
      </c>
      <c r="AY5" s="17">
        <f t="shared" si="28"/>
        <v>2</v>
      </c>
      <c r="AZ5" s="17">
        <f t="shared" si="29"/>
        <v>4</v>
      </c>
      <c r="BA5" s="17" t="str">
        <f t="shared" si="30"/>
        <v/>
      </c>
      <c r="BB5" s="17" t="str">
        <f t="shared" si="31"/>
        <v/>
      </c>
      <c r="BC5" s="17" t="str">
        <f t="shared" si="32"/>
        <v/>
      </c>
      <c r="BD5" s="17" t="str">
        <f t="shared" si="33"/>
        <v/>
      </c>
      <c r="BE5" s="17">
        <f t="shared" ref="BE5:BE13" si="69">IF(BE$2&lt;=$C$1,AW5,"")</f>
        <v>8</v>
      </c>
      <c r="BF5" s="17">
        <f t="shared" ref="BF5:BF13" si="70">IF(BF$2&lt;=$C$1,BE5+AX5,"")</f>
        <v>9</v>
      </c>
      <c r="BG5" s="17">
        <f t="shared" ref="BG5:BG13" si="71">IF(BG$2&lt;=$C$1,BF5+AY5,"")</f>
        <v>11</v>
      </c>
      <c r="BH5" s="17">
        <f t="shared" ref="BH5:BH13" si="72">IF(BH$2&lt;=$C$1,BG5+AZ5,"")</f>
        <v>15</v>
      </c>
      <c r="BI5" s="17" t="str">
        <f t="shared" ref="BI5:BI13" si="73">IF(BI$2&lt;=$C$1,BH5+BA5,"")</f>
        <v/>
      </c>
      <c r="BJ5" s="17" t="str">
        <f t="shared" ref="BJ5:BJ13" si="74">IF(BJ$2&lt;=$C$1,BI5+BB5,"")</f>
        <v/>
      </c>
      <c r="BK5" s="17" t="str">
        <f t="shared" ref="BK5:BK13" si="75">IF(BK$2&lt;=$C$1,BJ5+BC5,"")</f>
        <v/>
      </c>
      <c r="BL5" s="17" t="str">
        <f t="shared" ref="BL5:BL13" si="76">IF(BL$2&lt;=$C$1,BK5+BD5,"")</f>
        <v/>
      </c>
      <c r="BM5" s="17">
        <f t="shared" ref="BM5:BM13" si="77">IF(BM$2&lt;=$C$1,VLOOKUP(BE5,$B$5:$D$260,3,FALSE),"")</f>
        <v>0.1</v>
      </c>
      <c r="BN5" s="17">
        <f t="shared" si="35"/>
        <v>0.4</v>
      </c>
      <c r="BO5" s="17">
        <f t="shared" si="36"/>
        <v>0.6</v>
      </c>
      <c r="BP5" s="17">
        <f t="shared" si="37"/>
        <v>1</v>
      </c>
      <c r="BQ5" s="17" t="str">
        <f t="shared" si="38"/>
        <v/>
      </c>
      <c r="BR5" s="17" t="str">
        <f t="shared" si="39"/>
        <v/>
      </c>
      <c r="BS5" s="17" t="str">
        <f t="shared" si="40"/>
        <v/>
      </c>
      <c r="BT5" s="17" t="str">
        <f t="shared" si="41"/>
        <v/>
      </c>
      <c r="BU5" s="17">
        <f t="shared" ref="BU5:BU13" si="78">IF(BU$2&lt;=$C$1,AO5*BM5,"")</f>
        <v>1</v>
      </c>
      <c r="BV5" s="17">
        <f t="shared" si="42"/>
        <v>0</v>
      </c>
      <c r="BW5" s="17">
        <f t="shared" si="43"/>
        <v>0</v>
      </c>
      <c r="BX5" s="17">
        <f t="shared" si="44"/>
        <v>80</v>
      </c>
      <c r="BY5" s="17" t="str">
        <f t="shared" si="45"/>
        <v/>
      </c>
      <c r="BZ5" s="17" t="str">
        <f t="shared" si="46"/>
        <v/>
      </c>
      <c r="CA5" s="17" t="str">
        <f t="shared" si="47"/>
        <v/>
      </c>
      <c r="CB5" s="17" t="str">
        <f t="shared" si="48"/>
        <v/>
      </c>
      <c r="CC5" s="17">
        <f t="shared" si="49"/>
        <v>81</v>
      </c>
    </row>
    <row r="6" spans="2:81" ht="18.75" customHeight="1" x14ac:dyDescent="0.4">
      <c r="B6" s="1">
        <v>1</v>
      </c>
      <c r="C6" s="3" t="str">
        <f>VLOOKUP(B6,集合表現!$B$7:$D$262,2)</f>
        <v>{x1}</v>
      </c>
      <c r="D6" s="2">
        <v>0.2</v>
      </c>
      <c r="G6" s="1">
        <v>3</v>
      </c>
      <c r="H6" s="1">
        <f t="shared" si="50"/>
        <v>21</v>
      </c>
      <c r="I6" s="23">
        <v>40</v>
      </c>
      <c r="J6" s="23">
        <v>10</v>
      </c>
      <c r="K6" s="23">
        <v>20</v>
      </c>
      <c r="L6" s="23">
        <v>20</v>
      </c>
      <c r="M6" s="23"/>
      <c r="N6" s="23"/>
      <c r="O6" s="23"/>
      <c r="P6" s="23"/>
      <c r="Q6" s="21">
        <f>IF(Q$2&lt;=$C$1,RANK(I6,$I6:P6,0),"")</f>
        <v>1</v>
      </c>
      <c r="R6" s="21">
        <f>IF(R$2&lt;=$C$1,RANK(J6,$I6:Q6,0)+COUNTIF($I6:I6,J6),"")</f>
        <v>4</v>
      </c>
      <c r="S6" s="21">
        <f>IF(S$2&lt;=$C$1,RANK(K6,$I6:R6,0)+COUNTIF($I6:J6,K6),"")</f>
        <v>2</v>
      </c>
      <c r="T6" s="21">
        <f>IF(T$2&lt;=$C$1,RANK(L6,$I6:S6,0)+COUNTIF($I6:K6,L6),"")</f>
        <v>3</v>
      </c>
      <c r="U6" s="21" t="str">
        <f>IF(U$2&lt;=$C$1,RANK(M6,$I6:T6,0)+COUNTIF($I6:L6,M6),"")</f>
        <v/>
      </c>
      <c r="V6" s="21" t="str">
        <f>IF(V$2&lt;=$C$1,RANK(N6,$I6:U6,0)+COUNTIF($I6:M6,N6),"")</f>
        <v/>
      </c>
      <c r="W6" s="21" t="str">
        <f>IF(W$2&lt;=$C$1,RANK(O6,$I6:V6,0)+COUNTIF($I6:N6,O6),"")</f>
        <v/>
      </c>
      <c r="X6" s="21" t="str">
        <f>IF(X$2&lt;=$C$1,RANK(P6,$I6:W6,0)+COUNTIF($I6:O6,P6),"")</f>
        <v/>
      </c>
      <c r="Y6" s="17">
        <f t="shared" si="51"/>
        <v>1</v>
      </c>
      <c r="Z6" s="17">
        <f t="shared" si="51"/>
        <v>3</v>
      </c>
      <c r="AA6" s="17">
        <f t="shared" si="51"/>
        <v>4</v>
      </c>
      <c r="AB6" s="17">
        <f t="shared" si="51"/>
        <v>2</v>
      </c>
      <c r="AC6" s="17" t="str">
        <f t="shared" si="12"/>
        <v/>
      </c>
      <c r="AD6" s="17" t="str">
        <f t="shared" si="12"/>
        <v/>
      </c>
      <c r="AE6" s="17" t="str">
        <f t="shared" si="12"/>
        <v/>
      </c>
      <c r="AF6" s="17" t="str">
        <f t="shared" si="12"/>
        <v/>
      </c>
      <c r="AG6" s="17">
        <f t="shared" si="52"/>
        <v>40</v>
      </c>
      <c r="AH6" s="17">
        <f t="shared" si="53"/>
        <v>20</v>
      </c>
      <c r="AI6" s="17">
        <f t="shared" si="54"/>
        <v>20</v>
      </c>
      <c r="AJ6" s="17">
        <f t="shared" si="55"/>
        <v>10</v>
      </c>
      <c r="AK6" s="17" t="str">
        <f t="shared" si="56"/>
        <v/>
      </c>
      <c r="AL6" s="17" t="str">
        <f t="shared" si="57"/>
        <v/>
      </c>
      <c r="AM6" s="17" t="str">
        <f t="shared" si="58"/>
        <v/>
      </c>
      <c r="AN6" s="17" t="str">
        <f t="shared" si="59"/>
        <v/>
      </c>
      <c r="AO6" s="17">
        <f t="shared" si="60"/>
        <v>20</v>
      </c>
      <c r="AP6" s="17">
        <f t="shared" si="61"/>
        <v>0</v>
      </c>
      <c r="AQ6" s="17">
        <f t="shared" si="62"/>
        <v>10</v>
      </c>
      <c r="AR6" s="17">
        <f t="shared" si="63"/>
        <v>10</v>
      </c>
      <c r="AS6" s="17" t="str">
        <f t="shared" si="64"/>
        <v/>
      </c>
      <c r="AT6" s="17" t="str">
        <f t="shared" si="65"/>
        <v/>
      </c>
      <c r="AU6" s="17" t="str">
        <f t="shared" si="66"/>
        <v/>
      </c>
      <c r="AV6" s="17" t="str">
        <f t="shared" si="67"/>
        <v/>
      </c>
      <c r="AW6" s="17">
        <f t="shared" si="68"/>
        <v>1</v>
      </c>
      <c r="AX6" s="17">
        <f t="shared" si="27"/>
        <v>4</v>
      </c>
      <c r="AY6" s="17">
        <f t="shared" si="28"/>
        <v>8</v>
      </c>
      <c r="AZ6" s="17">
        <f t="shared" si="29"/>
        <v>2</v>
      </c>
      <c r="BA6" s="17" t="str">
        <f t="shared" si="30"/>
        <v/>
      </c>
      <c r="BB6" s="17" t="str">
        <f t="shared" si="31"/>
        <v/>
      </c>
      <c r="BC6" s="17" t="str">
        <f t="shared" si="32"/>
        <v/>
      </c>
      <c r="BD6" s="17" t="str">
        <f t="shared" si="33"/>
        <v/>
      </c>
      <c r="BE6" s="17">
        <f t="shared" si="69"/>
        <v>1</v>
      </c>
      <c r="BF6" s="17">
        <f t="shared" si="70"/>
        <v>5</v>
      </c>
      <c r="BG6" s="17">
        <f t="shared" si="71"/>
        <v>13</v>
      </c>
      <c r="BH6" s="17">
        <f t="shared" si="72"/>
        <v>15</v>
      </c>
      <c r="BI6" s="17" t="str">
        <f t="shared" si="73"/>
        <v/>
      </c>
      <c r="BJ6" s="17" t="str">
        <f t="shared" si="74"/>
        <v/>
      </c>
      <c r="BK6" s="17" t="str">
        <f t="shared" si="75"/>
        <v/>
      </c>
      <c r="BL6" s="17" t="str">
        <f t="shared" si="76"/>
        <v/>
      </c>
      <c r="BM6" s="17">
        <f t="shared" si="77"/>
        <v>0.2</v>
      </c>
      <c r="BN6" s="17">
        <f t="shared" si="35"/>
        <v>0.4</v>
      </c>
      <c r="BO6" s="17">
        <f t="shared" si="36"/>
        <v>0.7</v>
      </c>
      <c r="BP6" s="17">
        <f t="shared" si="37"/>
        <v>1</v>
      </c>
      <c r="BQ6" s="17" t="str">
        <f t="shared" si="38"/>
        <v/>
      </c>
      <c r="BR6" s="17" t="str">
        <f t="shared" si="39"/>
        <v/>
      </c>
      <c r="BS6" s="17" t="str">
        <f t="shared" si="40"/>
        <v/>
      </c>
      <c r="BT6" s="17" t="str">
        <f t="shared" si="41"/>
        <v/>
      </c>
      <c r="BU6" s="17">
        <f t="shared" si="78"/>
        <v>4</v>
      </c>
      <c r="BV6" s="17">
        <f t="shared" si="42"/>
        <v>0</v>
      </c>
      <c r="BW6" s="17">
        <f t="shared" si="43"/>
        <v>7</v>
      </c>
      <c r="BX6" s="17">
        <f t="shared" si="44"/>
        <v>10</v>
      </c>
      <c r="BY6" s="17" t="str">
        <f t="shared" si="45"/>
        <v/>
      </c>
      <c r="BZ6" s="17" t="str">
        <f t="shared" si="46"/>
        <v/>
      </c>
      <c r="CA6" s="17" t="str">
        <f t="shared" si="47"/>
        <v/>
      </c>
      <c r="CB6" s="17" t="str">
        <f t="shared" si="48"/>
        <v/>
      </c>
      <c r="CC6" s="17">
        <f t="shared" si="49"/>
        <v>21</v>
      </c>
    </row>
    <row r="7" spans="2:81" ht="18.75" customHeight="1" x14ac:dyDescent="0.4">
      <c r="B7" s="1">
        <v>2</v>
      </c>
      <c r="C7" s="3" t="str">
        <f>VLOOKUP(B7,集合表現!$B$7:$D$262,2)</f>
        <v>{x2}</v>
      </c>
      <c r="D7" s="2">
        <v>0.3</v>
      </c>
      <c r="G7" s="1">
        <v>4</v>
      </c>
      <c r="H7" s="1" t="str">
        <f t="shared" si="50"/>
        <v/>
      </c>
      <c r="I7" s="23"/>
      <c r="J7" s="23"/>
      <c r="K7" s="23"/>
      <c r="L7" s="23"/>
      <c r="M7" s="23"/>
      <c r="N7" s="23"/>
      <c r="O7" s="23"/>
      <c r="P7" s="23"/>
      <c r="Q7" s="21" t="e">
        <f>IF(Q$2&lt;=$C$1,RANK(I7,$I7:P7,0),"")</f>
        <v>#N/A</v>
      </c>
      <c r="R7" s="21" t="e">
        <f>IF(R$2&lt;=$C$1,RANK(J7,$I7:Q7,0)+COUNTIF($I7:I7,J7),"")</f>
        <v>#N/A</v>
      </c>
      <c r="S7" s="21" t="e">
        <f>IF(S$2&lt;=$C$1,RANK(K7,$I7:R7,0)+COUNTIF($I7:J7,K7),"")</f>
        <v>#N/A</v>
      </c>
      <c r="T7" s="21" t="e">
        <f>IF(T$2&lt;=$C$1,RANK(L7,$I7:S7,0)+COUNTIF($I7:K7,L7),"")</f>
        <v>#N/A</v>
      </c>
      <c r="U7" s="21" t="str">
        <f>IF(U$2&lt;=$C$1,RANK(M7,$I7:T7,0)+COUNTIF($I7:L7,M7),"")</f>
        <v/>
      </c>
      <c r="V7" s="21" t="str">
        <f>IF(V$2&lt;=$C$1,RANK(N7,$I7:U7,0)+COUNTIF($I7:M7,N7),"")</f>
        <v/>
      </c>
      <c r="W7" s="21" t="str">
        <f>IF(W$2&lt;=$C$1,RANK(O7,$I7:V7,0)+COUNTIF($I7:N7,O7),"")</f>
        <v/>
      </c>
      <c r="X7" s="21" t="str">
        <f>IF(X$2&lt;=$C$1,RANK(P7,$I7:W7,0)+COUNTIF($I7:O7,P7),"")</f>
        <v/>
      </c>
      <c r="Y7" s="17" t="e">
        <f t="shared" si="51"/>
        <v>#N/A</v>
      </c>
      <c r="Z7" s="17" t="e">
        <f t="shared" si="51"/>
        <v>#N/A</v>
      </c>
      <c r="AA7" s="17" t="e">
        <f t="shared" si="51"/>
        <v>#N/A</v>
      </c>
      <c r="AB7" s="17" t="e">
        <f t="shared" si="51"/>
        <v>#N/A</v>
      </c>
      <c r="AC7" s="17" t="str">
        <f t="shared" si="12"/>
        <v/>
      </c>
      <c r="AD7" s="17" t="str">
        <f t="shared" si="12"/>
        <v/>
      </c>
      <c r="AE7" s="17" t="str">
        <f t="shared" si="12"/>
        <v/>
      </c>
      <c r="AF7" s="17" t="str">
        <f t="shared" si="12"/>
        <v/>
      </c>
      <c r="AG7" s="17" t="e">
        <f t="shared" si="52"/>
        <v>#N/A</v>
      </c>
      <c r="AH7" s="17" t="e">
        <f t="shared" si="53"/>
        <v>#N/A</v>
      </c>
      <c r="AI7" s="17" t="e">
        <f t="shared" si="54"/>
        <v>#N/A</v>
      </c>
      <c r="AJ7" s="17" t="e">
        <f t="shared" si="55"/>
        <v>#N/A</v>
      </c>
      <c r="AK7" s="17" t="str">
        <f t="shared" si="56"/>
        <v/>
      </c>
      <c r="AL7" s="17" t="str">
        <f t="shared" si="57"/>
        <v/>
      </c>
      <c r="AM7" s="17" t="str">
        <f t="shared" si="58"/>
        <v/>
      </c>
      <c r="AN7" s="17" t="str">
        <f t="shared" si="59"/>
        <v/>
      </c>
      <c r="AO7" s="17" t="e">
        <f t="shared" si="60"/>
        <v>#N/A</v>
      </c>
      <c r="AP7" s="17" t="e">
        <f t="shared" si="61"/>
        <v>#N/A</v>
      </c>
      <c r="AQ7" s="17" t="e">
        <f t="shared" si="62"/>
        <v>#N/A</v>
      </c>
      <c r="AR7" s="17" t="e">
        <f t="shared" si="63"/>
        <v>#N/A</v>
      </c>
      <c r="AS7" s="17" t="str">
        <f t="shared" si="64"/>
        <v/>
      </c>
      <c r="AT7" s="17" t="str">
        <f t="shared" si="65"/>
        <v/>
      </c>
      <c r="AU7" s="17" t="str">
        <f t="shared" si="66"/>
        <v/>
      </c>
      <c r="AV7" s="17" t="str">
        <f t="shared" si="67"/>
        <v/>
      </c>
      <c r="AW7" s="17" t="e">
        <f t="shared" si="68"/>
        <v>#N/A</v>
      </c>
      <c r="AX7" s="17" t="e">
        <f t="shared" si="27"/>
        <v>#N/A</v>
      </c>
      <c r="AY7" s="17" t="e">
        <f t="shared" si="28"/>
        <v>#N/A</v>
      </c>
      <c r="AZ7" s="17" t="e">
        <f t="shared" si="29"/>
        <v>#N/A</v>
      </c>
      <c r="BA7" s="17" t="str">
        <f t="shared" si="30"/>
        <v/>
      </c>
      <c r="BB7" s="17" t="str">
        <f t="shared" si="31"/>
        <v/>
      </c>
      <c r="BC7" s="17" t="str">
        <f t="shared" si="32"/>
        <v/>
      </c>
      <c r="BD7" s="17" t="str">
        <f t="shared" si="33"/>
        <v/>
      </c>
      <c r="BE7" s="17" t="e">
        <f t="shared" si="69"/>
        <v>#N/A</v>
      </c>
      <c r="BF7" s="17" t="e">
        <f t="shared" si="70"/>
        <v>#N/A</v>
      </c>
      <c r="BG7" s="17" t="e">
        <f t="shared" si="71"/>
        <v>#N/A</v>
      </c>
      <c r="BH7" s="17" t="e">
        <f t="shared" si="72"/>
        <v>#N/A</v>
      </c>
      <c r="BI7" s="17" t="str">
        <f t="shared" si="73"/>
        <v/>
      </c>
      <c r="BJ7" s="17" t="str">
        <f t="shared" si="74"/>
        <v/>
      </c>
      <c r="BK7" s="17" t="str">
        <f t="shared" si="75"/>
        <v/>
      </c>
      <c r="BL7" s="17" t="str">
        <f t="shared" si="76"/>
        <v/>
      </c>
      <c r="BM7" s="17" t="e">
        <f t="shared" si="77"/>
        <v>#N/A</v>
      </c>
      <c r="BN7" s="17" t="e">
        <f t="shared" si="35"/>
        <v>#N/A</v>
      </c>
      <c r="BO7" s="17" t="e">
        <f t="shared" si="36"/>
        <v>#N/A</v>
      </c>
      <c r="BP7" s="17" t="e">
        <f t="shared" si="37"/>
        <v>#N/A</v>
      </c>
      <c r="BQ7" s="17" t="str">
        <f t="shared" si="38"/>
        <v/>
      </c>
      <c r="BR7" s="17" t="str">
        <f t="shared" si="39"/>
        <v/>
      </c>
      <c r="BS7" s="17" t="str">
        <f t="shared" si="40"/>
        <v/>
      </c>
      <c r="BT7" s="17" t="str">
        <f t="shared" si="41"/>
        <v/>
      </c>
      <c r="BU7" s="17" t="e">
        <f t="shared" si="78"/>
        <v>#N/A</v>
      </c>
      <c r="BV7" s="17" t="e">
        <f t="shared" si="42"/>
        <v>#N/A</v>
      </c>
      <c r="BW7" s="17" t="e">
        <f t="shared" si="43"/>
        <v>#N/A</v>
      </c>
      <c r="BX7" s="17" t="e">
        <f t="shared" si="44"/>
        <v>#N/A</v>
      </c>
      <c r="BY7" s="17" t="str">
        <f t="shared" si="45"/>
        <v/>
      </c>
      <c r="BZ7" s="17" t="str">
        <f t="shared" si="46"/>
        <v/>
      </c>
      <c r="CA7" s="17" t="str">
        <f t="shared" si="47"/>
        <v/>
      </c>
      <c r="CB7" s="17" t="str">
        <f t="shared" si="48"/>
        <v/>
      </c>
      <c r="CC7" s="17" t="e">
        <f t="shared" si="49"/>
        <v>#N/A</v>
      </c>
    </row>
    <row r="8" spans="2:81" ht="18.75" customHeight="1" x14ac:dyDescent="0.4">
      <c r="B8" s="1">
        <v>3</v>
      </c>
      <c r="C8" s="3" t="str">
        <f>VLOOKUP(B8,集合表現!$B$7:$D$262,2)</f>
        <v>{x1,x2}</v>
      </c>
      <c r="D8" s="2">
        <v>0.6</v>
      </c>
      <c r="G8" s="1">
        <v>5</v>
      </c>
      <c r="H8" s="1" t="str">
        <f t="shared" si="50"/>
        <v/>
      </c>
      <c r="I8" s="23"/>
      <c r="J8" s="23"/>
      <c r="K8" s="23"/>
      <c r="L8" s="23"/>
      <c r="M8" s="23"/>
      <c r="N8" s="23"/>
      <c r="O8" s="23"/>
      <c r="P8" s="23"/>
      <c r="Q8" s="21" t="e">
        <f>IF(Q$2&lt;=$C$1,RANK(I8,$I8:P8,0),"")</f>
        <v>#N/A</v>
      </c>
      <c r="R8" s="21" t="e">
        <f>IF(R$2&lt;=$C$1,RANK(J8,$I8:Q8,0)+COUNTIF($I8:I8,J8),"")</f>
        <v>#N/A</v>
      </c>
      <c r="S8" s="21" t="e">
        <f>IF(S$2&lt;=$C$1,RANK(K8,$I8:R8,0)+COUNTIF($I8:J8,K8),"")</f>
        <v>#N/A</v>
      </c>
      <c r="T8" s="21" t="e">
        <f>IF(T$2&lt;=$C$1,RANK(L8,$I8:S8,0)+COUNTIF($I8:K8,L8),"")</f>
        <v>#N/A</v>
      </c>
      <c r="U8" s="21" t="str">
        <f>IF(U$2&lt;=$C$1,RANK(M8,$I8:T8,0)+COUNTIF($I8:L8,M8),"")</f>
        <v/>
      </c>
      <c r="V8" s="21" t="str">
        <f>IF(V$2&lt;=$C$1,RANK(N8,$I8:U8,0)+COUNTIF($I8:M8,N8),"")</f>
        <v/>
      </c>
      <c r="W8" s="21" t="str">
        <f>IF(W$2&lt;=$C$1,RANK(O8,$I8:V8,0)+COUNTIF($I8:N8,O8),"")</f>
        <v/>
      </c>
      <c r="X8" s="21" t="str">
        <f>IF(X$2&lt;=$C$1,RANK(P8,$I8:W8,0)+COUNTIF($I8:O8,P8),"")</f>
        <v/>
      </c>
      <c r="Y8" s="17" t="e">
        <f t="shared" si="51"/>
        <v>#N/A</v>
      </c>
      <c r="Z8" s="17" t="e">
        <f t="shared" si="51"/>
        <v>#N/A</v>
      </c>
      <c r="AA8" s="17" t="e">
        <f t="shared" si="51"/>
        <v>#N/A</v>
      </c>
      <c r="AB8" s="17" t="e">
        <f t="shared" si="51"/>
        <v>#N/A</v>
      </c>
      <c r="AC8" s="17" t="str">
        <f t="shared" si="12"/>
        <v/>
      </c>
      <c r="AD8" s="17" t="str">
        <f t="shared" si="12"/>
        <v/>
      </c>
      <c r="AE8" s="17" t="str">
        <f t="shared" si="12"/>
        <v/>
      </c>
      <c r="AF8" s="17" t="str">
        <f t="shared" si="12"/>
        <v/>
      </c>
      <c r="AG8" s="17" t="e">
        <f t="shared" si="52"/>
        <v>#N/A</v>
      </c>
      <c r="AH8" s="17" t="e">
        <f t="shared" si="53"/>
        <v>#N/A</v>
      </c>
      <c r="AI8" s="17" t="e">
        <f t="shared" si="54"/>
        <v>#N/A</v>
      </c>
      <c r="AJ8" s="17" t="e">
        <f t="shared" si="55"/>
        <v>#N/A</v>
      </c>
      <c r="AK8" s="17" t="str">
        <f t="shared" si="56"/>
        <v/>
      </c>
      <c r="AL8" s="17" t="str">
        <f t="shared" si="57"/>
        <v/>
      </c>
      <c r="AM8" s="17" t="str">
        <f t="shared" si="58"/>
        <v/>
      </c>
      <c r="AN8" s="17" t="str">
        <f t="shared" si="59"/>
        <v/>
      </c>
      <c r="AO8" s="17" t="e">
        <f t="shared" si="60"/>
        <v>#N/A</v>
      </c>
      <c r="AP8" s="17" t="e">
        <f t="shared" si="61"/>
        <v>#N/A</v>
      </c>
      <c r="AQ8" s="17" t="e">
        <f t="shared" si="62"/>
        <v>#N/A</v>
      </c>
      <c r="AR8" s="17" t="e">
        <f t="shared" si="63"/>
        <v>#N/A</v>
      </c>
      <c r="AS8" s="17" t="str">
        <f t="shared" si="64"/>
        <v/>
      </c>
      <c r="AT8" s="17" t="str">
        <f t="shared" si="65"/>
        <v/>
      </c>
      <c r="AU8" s="17" t="str">
        <f t="shared" si="66"/>
        <v/>
      </c>
      <c r="AV8" s="17" t="str">
        <f t="shared" si="67"/>
        <v/>
      </c>
      <c r="AW8" s="17" t="e">
        <f t="shared" si="68"/>
        <v>#N/A</v>
      </c>
      <c r="AX8" s="17" t="e">
        <f t="shared" si="27"/>
        <v>#N/A</v>
      </c>
      <c r="AY8" s="17" t="e">
        <f t="shared" si="28"/>
        <v>#N/A</v>
      </c>
      <c r="AZ8" s="17" t="e">
        <f t="shared" si="29"/>
        <v>#N/A</v>
      </c>
      <c r="BA8" s="17" t="str">
        <f t="shared" si="30"/>
        <v/>
      </c>
      <c r="BB8" s="17" t="str">
        <f t="shared" si="31"/>
        <v/>
      </c>
      <c r="BC8" s="17" t="str">
        <f t="shared" si="32"/>
        <v/>
      </c>
      <c r="BD8" s="17" t="str">
        <f t="shared" si="33"/>
        <v/>
      </c>
      <c r="BE8" s="17" t="e">
        <f t="shared" si="69"/>
        <v>#N/A</v>
      </c>
      <c r="BF8" s="17" t="e">
        <f t="shared" si="70"/>
        <v>#N/A</v>
      </c>
      <c r="BG8" s="17" t="e">
        <f t="shared" si="71"/>
        <v>#N/A</v>
      </c>
      <c r="BH8" s="17" t="e">
        <f t="shared" si="72"/>
        <v>#N/A</v>
      </c>
      <c r="BI8" s="17" t="str">
        <f t="shared" si="73"/>
        <v/>
      </c>
      <c r="BJ8" s="17" t="str">
        <f t="shared" si="74"/>
        <v/>
      </c>
      <c r="BK8" s="17" t="str">
        <f t="shared" si="75"/>
        <v/>
      </c>
      <c r="BL8" s="17" t="str">
        <f t="shared" si="76"/>
        <v/>
      </c>
      <c r="BM8" s="17" t="e">
        <f t="shared" si="77"/>
        <v>#N/A</v>
      </c>
      <c r="BN8" s="17" t="e">
        <f t="shared" si="35"/>
        <v>#N/A</v>
      </c>
      <c r="BO8" s="17" t="e">
        <f t="shared" si="36"/>
        <v>#N/A</v>
      </c>
      <c r="BP8" s="17" t="e">
        <f t="shared" si="37"/>
        <v>#N/A</v>
      </c>
      <c r="BQ8" s="17" t="str">
        <f t="shared" si="38"/>
        <v/>
      </c>
      <c r="BR8" s="17" t="str">
        <f t="shared" si="39"/>
        <v/>
      </c>
      <c r="BS8" s="17" t="str">
        <f t="shared" si="40"/>
        <v/>
      </c>
      <c r="BT8" s="17" t="str">
        <f t="shared" si="41"/>
        <v/>
      </c>
      <c r="BU8" s="17" t="e">
        <f t="shared" si="78"/>
        <v>#N/A</v>
      </c>
      <c r="BV8" s="17" t="e">
        <f t="shared" si="42"/>
        <v>#N/A</v>
      </c>
      <c r="BW8" s="17" t="e">
        <f t="shared" si="43"/>
        <v>#N/A</v>
      </c>
      <c r="BX8" s="17" t="e">
        <f t="shared" si="44"/>
        <v>#N/A</v>
      </c>
      <c r="BY8" s="17" t="str">
        <f t="shared" si="45"/>
        <v/>
      </c>
      <c r="BZ8" s="17" t="str">
        <f t="shared" si="46"/>
        <v/>
      </c>
      <c r="CA8" s="17" t="str">
        <f t="shared" si="47"/>
        <v/>
      </c>
      <c r="CB8" s="17" t="str">
        <f t="shared" si="48"/>
        <v/>
      </c>
      <c r="CC8" s="17" t="e">
        <f t="shared" si="49"/>
        <v>#N/A</v>
      </c>
    </row>
    <row r="9" spans="2:81" ht="18.75" customHeight="1" x14ac:dyDescent="0.4">
      <c r="B9" s="1">
        <v>4</v>
      </c>
      <c r="C9" s="3" t="str">
        <f>VLOOKUP(B9,集合表現!$B$7:$D$262,2)</f>
        <v>{x3}</v>
      </c>
      <c r="D9" s="2">
        <v>0.3</v>
      </c>
      <c r="G9" s="1">
        <v>6</v>
      </c>
      <c r="H9" s="1" t="str">
        <f t="shared" si="50"/>
        <v/>
      </c>
      <c r="I9" s="23"/>
      <c r="J9" s="23"/>
      <c r="K9" s="23"/>
      <c r="L9" s="23"/>
      <c r="M9" s="23"/>
      <c r="N9" s="23"/>
      <c r="O9" s="23"/>
      <c r="P9" s="23"/>
      <c r="Q9" s="21" t="e">
        <f>IF(Q$2&lt;=$C$1,RANK(I9,$I9:P9,0),"")</f>
        <v>#N/A</v>
      </c>
      <c r="R9" s="21" t="e">
        <f>IF(R$2&lt;=$C$1,RANK(J9,$I9:Q9,0)+COUNTIF($I9:I9,J9),"")</f>
        <v>#N/A</v>
      </c>
      <c r="S9" s="21" t="e">
        <f>IF(S$2&lt;=$C$1,RANK(K9,$I9:R9,0)+COUNTIF($I9:J9,K9),"")</f>
        <v>#N/A</v>
      </c>
      <c r="T9" s="21" t="e">
        <f>IF(T$2&lt;=$C$1,RANK(L9,$I9:S9,0)+COUNTIF($I9:K9,L9),"")</f>
        <v>#N/A</v>
      </c>
      <c r="U9" s="21" t="str">
        <f>IF(U$2&lt;=$C$1,RANK(M9,$I9:T9,0)+COUNTIF($I9:L9,M9),"")</f>
        <v/>
      </c>
      <c r="V9" s="21" t="str">
        <f>IF(V$2&lt;=$C$1,RANK(N9,$I9:U9,0)+COUNTIF($I9:M9,N9),"")</f>
        <v/>
      </c>
      <c r="W9" s="21" t="str">
        <f>IF(W$2&lt;=$C$1,RANK(O9,$I9:V9,0)+COUNTIF($I9:N9,O9),"")</f>
        <v/>
      </c>
      <c r="X9" s="21" t="str">
        <f>IF(X$2&lt;=$C$1,RANK(P9,$I9:W9,0)+COUNTIF($I9:O9,P9),"")</f>
        <v/>
      </c>
      <c r="Y9" s="17" t="e">
        <f t="shared" si="51"/>
        <v>#N/A</v>
      </c>
      <c r="Z9" s="17" t="e">
        <f t="shared" si="51"/>
        <v>#N/A</v>
      </c>
      <c r="AA9" s="17" t="e">
        <f t="shared" si="51"/>
        <v>#N/A</v>
      </c>
      <c r="AB9" s="17" t="e">
        <f t="shared" si="51"/>
        <v>#N/A</v>
      </c>
      <c r="AC9" s="17" t="str">
        <f t="shared" si="12"/>
        <v/>
      </c>
      <c r="AD9" s="17" t="str">
        <f t="shared" si="12"/>
        <v/>
      </c>
      <c r="AE9" s="17" t="str">
        <f t="shared" si="12"/>
        <v/>
      </c>
      <c r="AF9" s="17" t="str">
        <f t="shared" si="12"/>
        <v/>
      </c>
      <c r="AG9" s="17" t="e">
        <f t="shared" si="52"/>
        <v>#N/A</v>
      </c>
      <c r="AH9" s="17" t="e">
        <f t="shared" si="53"/>
        <v>#N/A</v>
      </c>
      <c r="AI9" s="17" t="e">
        <f t="shared" si="54"/>
        <v>#N/A</v>
      </c>
      <c r="AJ9" s="17" t="e">
        <f t="shared" si="55"/>
        <v>#N/A</v>
      </c>
      <c r="AK9" s="17" t="str">
        <f t="shared" si="56"/>
        <v/>
      </c>
      <c r="AL9" s="17" t="str">
        <f t="shared" si="57"/>
        <v/>
      </c>
      <c r="AM9" s="17" t="str">
        <f t="shared" si="58"/>
        <v/>
      </c>
      <c r="AN9" s="17" t="str">
        <f t="shared" si="59"/>
        <v/>
      </c>
      <c r="AO9" s="17" t="e">
        <f t="shared" si="60"/>
        <v>#N/A</v>
      </c>
      <c r="AP9" s="17" t="e">
        <f t="shared" si="61"/>
        <v>#N/A</v>
      </c>
      <c r="AQ9" s="17" t="e">
        <f t="shared" si="62"/>
        <v>#N/A</v>
      </c>
      <c r="AR9" s="17" t="e">
        <f t="shared" si="63"/>
        <v>#N/A</v>
      </c>
      <c r="AS9" s="17" t="str">
        <f t="shared" si="64"/>
        <v/>
      </c>
      <c r="AT9" s="17" t="str">
        <f t="shared" si="65"/>
        <v/>
      </c>
      <c r="AU9" s="17" t="str">
        <f t="shared" si="66"/>
        <v/>
      </c>
      <c r="AV9" s="17" t="str">
        <f t="shared" si="67"/>
        <v/>
      </c>
      <c r="AW9" s="17" t="e">
        <f t="shared" si="68"/>
        <v>#N/A</v>
      </c>
      <c r="AX9" s="17" t="e">
        <f t="shared" si="27"/>
        <v>#N/A</v>
      </c>
      <c r="AY9" s="17" t="e">
        <f t="shared" si="28"/>
        <v>#N/A</v>
      </c>
      <c r="AZ9" s="17" t="e">
        <f t="shared" si="29"/>
        <v>#N/A</v>
      </c>
      <c r="BA9" s="17" t="str">
        <f t="shared" si="30"/>
        <v/>
      </c>
      <c r="BB9" s="17" t="str">
        <f t="shared" si="31"/>
        <v/>
      </c>
      <c r="BC9" s="17" t="str">
        <f t="shared" si="32"/>
        <v/>
      </c>
      <c r="BD9" s="17" t="str">
        <f t="shared" si="33"/>
        <v/>
      </c>
      <c r="BE9" s="17" t="e">
        <f t="shared" si="69"/>
        <v>#N/A</v>
      </c>
      <c r="BF9" s="17" t="e">
        <f t="shared" si="70"/>
        <v>#N/A</v>
      </c>
      <c r="BG9" s="17" t="e">
        <f t="shared" si="71"/>
        <v>#N/A</v>
      </c>
      <c r="BH9" s="17" t="e">
        <f t="shared" si="72"/>
        <v>#N/A</v>
      </c>
      <c r="BI9" s="17" t="str">
        <f t="shared" si="73"/>
        <v/>
      </c>
      <c r="BJ9" s="17" t="str">
        <f t="shared" si="74"/>
        <v/>
      </c>
      <c r="BK9" s="17" t="str">
        <f t="shared" si="75"/>
        <v/>
      </c>
      <c r="BL9" s="17" t="str">
        <f t="shared" si="76"/>
        <v/>
      </c>
      <c r="BM9" s="17" t="e">
        <f t="shared" si="77"/>
        <v>#N/A</v>
      </c>
      <c r="BN9" s="17" t="e">
        <f t="shared" si="35"/>
        <v>#N/A</v>
      </c>
      <c r="BO9" s="17" t="e">
        <f t="shared" si="36"/>
        <v>#N/A</v>
      </c>
      <c r="BP9" s="17" t="e">
        <f t="shared" si="37"/>
        <v>#N/A</v>
      </c>
      <c r="BQ9" s="17" t="str">
        <f t="shared" si="38"/>
        <v/>
      </c>
      <c r="BR9" s="17" t="str">
        <f t="shared" si="39"/>
        <v/>
      </c>
      <c r="BS9" s="17" t="str">
        <f t="shared" si="40"/>
        <v/>
      </c>
      <c r="BT9" s="17" t="str">
        <f t="shared" si="41"/>
        <v/>
      </c>
      <c r="BU9" s="17" t="e">
        <f t="shared" si="78"/>
        <v>#N/A</v>
      </c>
      <c r="BV9" s="17" t="e">
        <f t="shared" si="42"/>
        <v>#N/A</v>
      </c>
      <c r="BW9" s="17" t="e">
        <f t="shared" si="43"/>
        <v>#N/A</v>
      </c>
      <c r="BX9" s="17" t="e">
        <f t="shared" si="44"/>
        <v>#N/A</v>
      </c>
      <c r="BY9" s="17" t="str">
        <f t="shared" si="45"/>
        <v/>
      </c>
      <c r="BZ9" s="17" t="str">
        <f t="shared" si="46"/>
        <v/>
      </c>
      <c r="CA9" s="17" t="str">
        <f t="shared" si="47"/>
        <v/>
      </c>
      <c r="CB9" s="17" t="str">
        <f t="shared" si="48"/>
        <v/>
      </c>
      <c r="CC9" s="17" t="e">
        <f t="shared" si="49"/>
        <v>#N/A</v>
      </c>
    </row>
    <row r="10" spans="2:81" ht="18.75" customHeight="1" x14ac:dyDescent="0.4">
      <c r="B10" s="1">
        <v>5</v>
      </c>
      <c r="C10" s="3" t="str">
        <f>VLOOKUP(B10,集合表現!$B$7:$D$262,2)</f>
        <v>{x1,x3}</v>
      </c>
      <c r="D10" s="2">
        <v>0.4</v>
      </c>
      <c r="G10" s="1">
        <v>7</v>
      </c>
      <c r="H10" s="1" t="str">
        <f t="shared" si="50"/>
        <v/>
      </c>
      <c r="I10" s="24"/>
      <c r="J10" s="24"/>
      <c r="K10" s="24"/>
      <c r="L10" s="24"/>
      <c r="M10" s="24"/>
      <c r="N10" s="24"/>
      <c r="O10" s="24"/>
      <c r="P10" s="24"/>
      <c r="Q10" s="21" t="e">
        <f>IF(Q$2&lt;=$C$1,RANK(I10,$I10:P10,0),"")</f>
        <v>#N/A</v>
      </c>
      <c r="R10" s="21" t="e">
        <f>IF(R$2&lt;=$C$1,RANK(J10,$I10:Q10,0)+COUNTIF($I10:I10,J10),"")</f>
        <v>#N/A</v>
      </c>
      <c r="S10" s="21" t="e">
        <f>IF(S$2&lt;=$C$1,RANK(K10,$I10:R10,0)+COUNTIF($I10:J10,K10),"")</f>
        <v>#N/A</v>
      </c>
      <c r="T10" s="21" t="e">
        <f>IF(T$2&lt;=$C$1,RANK(L10,$I10:S10,0)+COUNTIF($I10:K10,L10),"")</f>
        <v>#N/A</v>
      </c>
      <c r="U10" s="21" t="str">
        <f>IF(U$2&lt;=$C$1,RANK(M10,$I10:T10,0)+COUNTIF($I10:L10,M10),"")</f>
        <v/>
      </c>
      <c r="V10" s="21" t="str">
        <f>IF(V$2&lt;=$C$1,RANK(N10,$I10:U10,0)+COUNTIF($I10:M10,N10),"")</f>
        <v/>
      </c>
      <c r="W10" s="21" t="str">
        <f>IF(W$2&lt;=$C$1,RANK(O10,$I10:V10,0)+COUNTIF($I10:N10,O10),"")</f>
        <v/>
      </c>
      <c r="X10" s="21" t="str">
        <f>IF(X$2&lt;=$C$1,RANK(P10,$I10:W10,0)+COUNTIF($I10:O10,P10),"")</f>
        <v/>
      </c>
      <c r="Y10" s="17" t="e">
        <f t="shared" si="51"/>
        <v>#N/A</v>
      </c>
      <c r="Z10" s="17" t="e">
        <f t="shared" si="51"/>
        <v>#N/A</v>
      </c>
      <c r="AA10" s="17" t="e">
        <f t="shared" si="51"/>
        <v>#N/A</v>
      </c>
      <c r="AB10" s="17" t="e">
        <f t="shared" si="51"/>
        <v>#N/A</v>
      </c>
      <c r="AC10" s="17" t="str">
        <f t="shared" si="12"/>
        <v/>
      </c>
      <c r="AD10" s="17" t="str">
        <f t="shared" si="12"/>
        <v/>
      </c>
      <c r="AE10" s="17" t="str">
        <f t="shared" si="12"/>
        <v/>
      </c>
      <c r="AF10" s="17" t="str">
        <f t="shared" si="12"/>
        <v/>
      </c>
      <c r="AG10" s="17" t="e">
        <f t="shared" si="52"/>
        <v>#N/A</v>
      </c>
      <c r="AH10" s="17" t="e">
        <f t="shared" si="53"/>
        <v>#N/A</v>
      </c>
      <c r="AI10" s="17" t="e">
        <f t="shared" si="54"/>
        <v>#N/A</v>
      </c>
      <c r="AJ10" s="17" t="e">
        <f t="shared" si="55"/>
        <v>#N/A</v>
      </c>
      <c r="AK10" s="17" t="str">
        <f t="shared" si="56"/>
        <v/>
      </c>
      <c r="AL10" s="17" t="str">
        <f t="shared" si="57"/>
        <v/>
      </c>
      <c r="AM10" s="17" t="str">
        <f t="shared" si="58"/>
        <v/>
      </c>
      <c r="AN10" s="17" t="str">
        <f t="shared" si="59"/>
        <v/>
      </c>
      <c r="AO10" s="17" t="e">
        <f t="shared" si="60"/>
        <v>#N/A</v>
      </c>
      <c r="AP10" s="17" t="e">
        <f t="shared" si="61"/>
        <v>#N/A</v>
      </c>
      <c r="AQ10" s="17" t="e">
        <f t="shared" si="62"/>
        <v>#N/A</v>
      </c>
      <c r="AR10" s="17" t="e">
        <f t="shared" si="63"/>
        <v>#N/A</v>
      </c>
      <c r="AS10" s="17" t="str">
        <f t="shared" si="64"/>
        <v/>
      </c>
      <c r="AT10" s="17" t="str">
        <f t="shared" si="65"/>
        <v/>
      </c>
      <c r="AU10" s="17" t="str">
        <f t="shared" si="66"/>
        <v/>
      </c>
      <c r="AV10" s="17" t="str">
        <f t="shared" si="67"/>
        <v/>
      </c>
      <c r="AW10" s="17" t="e">
        <f t="shared" si="68"/>
        <v>#N/A</v>
      </c>
      <c r="AX10" s="17" t="e">
        <f t="shared" si="27"/>
        <v>#N/A</v>
      </c>
      <c r="AY10" s="17" t="e">
        <f t="shared" si="28"/>
        <v>#N/A</v>
      </c>
      <c r="AZ10" s="17" t="e">
        <f t="shared" si="29"/>
        <v>#N/A</v>
      </c>
      <c r="BA10" s="17" t="str">
        <f t="shared" si="30"/>
        <v/>
      </c>
      <c r="BB10" s="17" t="str">
        <f t="shared" si="31"/>
        <v/>
      </c>
      <c r="BC10" s="17" t="str">
        <f t="shared" si="32"/>
        <v/>
      </c>
      <c r="BD10" s="17" t="str">
        <f t="shared" si="33"/>
        <v/>
      </c>
      <c r="BE10" s="17" t="e">
        <f t="shared" si="69"/>
        <v>#N/A</v>
      </c>
      <c r="BF10" s="17" t="e">
        <f t="shared" si="70"/>
        <v>#N/A</v>
      </c>
      <c r="BG10" s="17" t="e">
        <f t="shared" si="71"/>
        <v>#N/A</v>
      </c>
      <c r="BH10" s="17" t="e">
        <f t="shared" si="72"/>
        <v>#N/A</v>
      </c>
      <c r="BI10" s="17" t="str">
        <f t="shared" si="73"/>
        <v/>
      </c>
      <c r="BJ10" s="17" t="str">
        <f t="shared" si="74"/>
        <v/>
      </c>
      <c r="BK10" s="17" t="str">
        <f t="shared" si="75"/>
        <v/>
      </c>
      <c r="BL10" s="17" t="str">
        <f t="shared" si="76"/>
        <v/>
      </c>
      <c r="BM10" s="17" t="e">
        <f t="shared" si="77"/>
        <v>#N/A</v>
      </c>
      <c r="BN10" s="17" t="e">
        <f t="shared" si="35"/>
        <v>#N/A</v>
      </c>
      <c r="BO10" s="17" t="e">
        <f t="shared" si="36"/>
        <v>#N/A</v>
      </c>
      <c r="BP10" s="17" t="e">
        <f t="shared" si="37"/>
        <v>#N/A</v>
      </c>
      <c r="BQ10" s="17" t="str">
        <f t="shared" si="38"/>
        <v/>
      </c>
      <c r="BR10" s="17" t="str">
        <f t="shared" si="39"/>
        <v/>
      </c>
      <c r="BS10" s="17" t="str">
        <f t="shared" si="40"/>
        <v/>
      </c>
      <c r="BT10" s="17" t="str">
        <f t="shared" si="41"/>
        <v/>
      </c>
      <c r="BU10" s="17" t="e">
        <f t="shared" si="78"/>
        <v>#N/A</v>
      </c>
      <c r="BV10" s="17" t="e">
        <f t="shared" si="42"/>
        <v>#N/A</v>
      </c>
      <c r="BW10" s="17" t="e">
        <f t="shared" si="43"/>
        <v>#N/A</v>
      </c>
      <c r="BX10" s="17" t="e">
        <f t="shared" si="44"/>
        <v>#N/A</v>
      </c>
      <c r="BY10" s="17" t="str">
        <f t="shared" si="45"/>
        <v/>
      </c>
      <c r="BZ10" s="17" t="str">
        <f t="shared" si="46"/>
        <v/>
      </c>
      <c r="CA10" s="17" t="str">
        <f t="shared" si="47"/>
        <v/>
      </c>
      <c r="CB10" s="17" t="str">
        <f t="shared" si="48"/>
        <v/>
      </c>
      <c r="CC10" s="17" t="e">
        <f t="shared" si="49"/>
        <v>#N/A</v>
      </c>
    </row>
    <row r="11" spans="2:81" ht="18.75" customHeight="1" x14ac:dyDescent="0.4">
      <c r="B11" s="1">
        <v>6</v>
      </c>
      <c r="C11" s="3" t="str">
        <f>VLOOKUP(B11,集合表現!$B$7:$D$262,2)</f>
        <v>{x2,x3}</v>
      </c>
      <c r="D11" s="2">
        <v>0.7</v>
      </c>
      <c r="G11" s="1">
        <v>8</v>
      </c>
      <c r="H11" s="1" t="str">
        <f t="shared" si="50"/>
        <v/>
      </c>
      <c r="I11" s="24"/>
      <c r="J11" s="24"/>
      <c r="K11" s="24"/>
      <c r="L11" s="24"/>
      <c r="M11" s="24"/>
      <c r="N11" s="24"/>
      <c r="O11" s="24"/>
      <c r="P11" s="24"/>
      <c r="Q11" s="21" t="e">
        <f>IF(Q$2&lt;=$C$1,RANK(I11,$I11:P11,0),"")</f>
        <v>#N/A</v>
      </c>
      <c r="R11" s="21" t="e">
        <f>IF(R$2&lt;=$C$1,RANK(J11,$I11:Q11,0)+COUNTIF($I11:I11,J11),"")</f>
        <v>#N/A</v>
      </c>
      <c r="S11" s="21" t="e">
        <f>IF(S$2&lt;=$C$1,RANK(K11,$I11:R11,0)+COUNTIF($I11:J11,K11),"")</f>
        <v>#N/A</v>
      </c>
      <c r="T11" s="21" t="e">
        <f>IF(T$2&lt;=$C$1,RANK(L11,$I11:S11,0)+COUNTIF($I11:K11,L11),"")</f>
        <v>#N/A</v>
      </c>
      <c r="U11" s="21" t="str">
        <f>IF(U$2&lt;=$C$1,RANK(M11,$I11:T11,0)+COUNTIF($I11:L11,M11),"")</f>
        <v/>
      </c>
      <c r="V11" s="21" t="str">
        <f>IF(V$2&lt;=$C$1,RANK(N11,$I11:U11,0)+COUNTIF($I11:M11,N11),"")</f>
        <v/>
      </c>
      <c r="W11" s="21" t="str">
        <f>IF(W$2&lt;=$C$1,RANK(O11,$I11:V11,0)+COUNTIF($I11:N11,O11),"")</f>
        <v/>
      </c>
      <c r="X11" s="21" t="str">
        <f>IF(X$2&lt;=$C$1,RANK(P11,$I11:W11,0)+COUNTIF($I11:O11,P11),"")</f>
        <v/>
      </c>
      <c r="Y11" s="17" t="e">
        <f t="shared" si="51"/>
        <v>#N/A</v>
      </c>
      <c r="Z11" s="17" t="e">
        <f t="shared" si="51"/>
        <v>#N/A</v>
      </c>
      <c r="AA11" s="17" t="e">
        <f t="shared" si="51"/>
        <v>#N/A</v>
      </c>
      <c r="AB11" s="17" t="e">
        <f t="shared" si="51"/>
        <v>#N/A</v>
      </c>
      <c r="AC11" s="17" t="str">
        <f t="shared" si="12"/>
        <v/>
      </c>
      <c r="AD11" s="17" t="str">
        <f t="shared" si="12"/>
        <v/>
      </c>
      <c r="AE11" s="17" t="str">
        <f t="shared" si="12"/>
        <v/>
      </c>
      <c r="AF11" s="17" t="str">
        <f t="shared" si="12"/>
        <v/>
      </c>
      <c r="AG11" s="17" t="e">
        <f t="shared" si="52"/>
        <v>#N/A</v>
      </c>
      <c r="AH11" s="17" t="e">
        <f t="shared" si="53"/>
        <v>#N/A</v>
      </c>
      <c r="AI11" s="17" t="e">
        <f t="shared" si="54"/>
        <v>#N/A</v>
      </c>
      <c r="AJ11" s="17" t="e">
        <f t="shared" si="55"/>
        <v>#N/A</v>
      </c>
      <c r="AK11" s="17" t="str">
        <f t="shared" si="56"/>
        <v/>
      </c>
      <c r="AL11" s="17" t="str">
        <f t="shared" si="57"/>
        <v/>
      </c>
      <c r="AM11" s="17" t="str">
        <f t="shared" si="58"/>
        <v/>
      </c>
      <c r="AN11" s="17" t="str">
        <f t="shared" si="59"/>
        <v/>
      </c>
      <c r="AO11" s="17" t="e">
        <f t="shared" si="60"/>
        <v>#N/A</v>
      </c>
      <c r="AP11" s="17" t="e">
        <f t="shared" si="61"/>
        <v>#N/A</v>
      </c>
      <c r="AQ11" s="17" t="e">
        <f t="shared" si="62"/>
        <v>#N/A</v>
      </c>
      <c r="AR11" s="17" t="e">
        <f t="shared" si="63"/>
        <v>#N/A</v>
      </c>
      <c r="AS11" s="17" t="str">
        <f t="shared" si="64"/>
        <v/>
      </c>
      <c r="AT11" s="17" t="str">
        <f t="shared" si="65"/>
        <v/>
      </c>
      <c r="AU11" s="17" t="str">
        <f t="shared" si="66"/>
        <v/>
      </c>
      <c r="AV11" s="17" t="str">
        <f t="shared" si="67"/>
        <v/>
      </c>
      <c r="AW11" s="17" t="e">
        <f t="shared" si="68"/>
        <v>#N/A</v>
      </c>
      <c r="AX11" s="17" t="e">
        <f t="shared" si="27"/>
        <v>#N/A</v>
      </c>
      <c r="AY11" s="17" t="e">
        <f t="shared" si="28"/>
        <v>#N/A</v>
      </c>
      <c r="AZ11" s="17" t="e">
        <f t="shared" si="29"/>
        <v>#N/A</v>
      </c>
      <c r="BA11" s="17" t="str">
        <f t="shared" si="30"/>
        <v/>
      </c>
      <c r="BB11" s="17" t="str">
        <f t="shared" si="31"/>
        <v/>
      </c>
      <c r="BC11" s="17" t="str">
        <f t="shared" si="32"/>
        <v/>
      </c>
      <c r="BD11" s="17" t="str">
        <f t="shared" si="33"/>
        <v/>
      </c>
      <c r="BE11" s="17" t="e">
        <f t="shared" si="69"/>
        <v>#N/A</v>
      </c>
      <c r="BF11" s="17" t="e">
        <f t="shared" si="70"/>
        <v>#N/A</v>
      </c>
      <c r="BG11" s="17" t="e">
        <f t="shared" si="71"/>
        <v>#N/A</v>
      </c>
      <c r="BH11" s="17" t="e">
        <f t="shared" si="72"/>
        <v>#N/A</v>
      </c>
      <c r="BI11" s="17" t="str">
        <f t="shared" si="73"/>
        <v/>
      </c>
      <c r="BJ11" s="17" t="str">
        <f t="shared" si="74"/>
        <v/>
      </c>
      <c r="BK11" s="17" t="str">
        <f t="shared" si="75"/>
        <v/>
      </c>
      <c r="BL11" s="17" t="str">
        <f t="shared" si="76"/>
        <v/>
      </c>
      <c r="BM11" s="17" t="e">
        <f t="shared" si="77"/>
        <v>#N/A</v>
      </c>
      <c r="BN11" s="17" t="e">
        <f t="shared" si="35"/>
        <v>#N/A</v>
      </c>
      <c r="BO11" s="17" t="e">
        <f t="shared" si="36"/>
        <v>#N/A</v>
      </c>
      <c r="BP11" s="17" t="e">
        <f t="shared" si="37"/>
        <v>#N/A</v>
      </c>
      <c r="BQ11" s="17" t="str">
        <f t="shared" si="38"/>
        <v/>
      </c>
      <c r="BR11" s="17" t="str">
        <f t="shared" si="39"/>
        <v/>
      </c>
      <c r="BS11" s="17" t="str">
        <f t="shared" si="40"/>
        <v/>
      </c>
      <c r="BT11" s="17" t="str">
        <f t="shared" si="41"/>
        <v/>
      </c>
      <c r="BU11" s="17" t="e">
        <f t="shared" si="78"/>
        <v>#N/A</v>
      </c>
      <c r="BV11" s="17" t="e">
        <f t="shared" si="42"/>
        <v>#N/A</v>
      </c>
      <c r="BW11" s="17" t="e">
        <f t="shared" si="43"/>
        <v>#N/A</v>
      </c>
      <c r="BX11" s="17" t="e">
        <f t="shared" si="44"/>
        <v>#N/A</v>
      </c>
      <c r="BY11" s="17" t="str">
        <f t="shared" si="45"/>
        <v/>
      </c>
      <c r="BZ11" s="17" t="str">
        <f t="shared" si="46"/>
        <v/>
      </c>
      <c r="CA11" s="17" t="str">
        <f t="shared" si="47"/>
        <v/>
      </c>
      <c r="CB11" s="17" t="str">
        <f t="shared" si="48"/>
        <v/>
      </c>
      <c r="CC11" s="17" t="e">
        <f t="shared" si="49"/>
        <v>#N/A</v>
      </c>
    </row>
    <row r="12" spans="2:81" ht="18.75" customHeight="1" x14ac:dyDescent="0.4">
      <c r="B12" s="1">
        <v>7</v>
      </c>
      <c r="C12" s="3" t="str">
        <f>VLOOKUP(B12,集合表現!$B$7:$D$262,2)</f>
        <v>{x1,x2,x3}</v>
      </c>
      <c r="D12" s="2">
        <v>0.8</v>
      </c>
      <c r="G12" s="1">
        <v>9</v>
      </c>
      <c r="H12" s="1" t="str">
        <f t="shared" si="50"/>
        <v/>
      </c>
      <c r="I12" s="24"/>
      <c r="J12" s="24"/>
      <c r="K12" s="24"/>
      <c r="L12" s="24"/>
      <c r="M12" s="24"/>
      <c r="N12" s="24"/>
      <c r="O12" s="24"/>
      <c r="P12" s="24"/>
      <c r="Q12" s="21" t="e">
        <f>IF(Q$2&lt;=$C$1,RANK(I12,$I12:P12,0),"")</f>
        <v>#N/A</v>
      </c>
      <c r="R12" s="21" t="e">
        <f>IF(R$2&lt;=$C$1,RANK(J12,$I12:Q12,0)+COUNTIF($I12:I12,J12),"")</f>
        <v>#N/A</v>
      </c>
      <c r="S12" s="21" t="e">
        <f>IF(S$2&lt;=$C$1,RANK(K12,$I12:R12,0)+COUNTIF($I12:J12,K12),"")</f>
        <v>#N/A</v>
      </c>
      <c r="T12" s="21" t="e">
        <f>IF(T$2&lt;=$C$1,RANK(L12,$I12:S12,0)+COUNTIF($I12:K12,L12),"")</f>
        <v>#N/A</v>
      </c>
      <c r="U12" s="21" t="str">
        <f>IF(U$2&lt;=$C$1,RANK(M12,$I12:T12,0)+COUNTIF($I12:L12,M12),"")</f>
        <v/>
      </c>
      <c r="V12" s="21" t="str">
        <f>IF(V$2&lt;=$C$1,RANK(N12,$I12:U12,0)+COUNTIF($I12:M12,N12),"")</f>
        <v/>
      </c>
      <c r="W12" s="21" t="str">
        <f>IF(W$2&lt;=$C$1,RANK(O12,$I12:V12,0)+COUNTIF($I12:N12,O12),"")</f>
        <v/>
      </c>
      <c r="X12" s="21" t="str">
        <f>IF(X$2&lt;=$C$1,RANK(P12,$I12:W12,0)+COUNTIF($I12:O12,P12),"")</f>
        <v/>
      </c>
      <c r="Y12" s="17" t="e">
        <f t="shared" si="51"/>
        <v>#N/A</v>
      </c>
      <c r="Z12" s="17" t="e">
        <f t="shared" si="51"/>
        <v>#N/A</v>
      </c>
      <c r="AA12" s="17" t="e">
        <f t="shared" si="51"/>
        <v>#N/A</v>
      </c>
      <c r="AB12" s="17" t="e">
        <f t="shared" si="51"/>
        <v>#N/A</v>
      </c>
      <c r="AC12" s="17" t="str">
        <f t="shared" si="12"/>
        <v/>
      </c>
      <c r="AD12" s="17" t="str">
        <f t="shared" si="12"/>
        <v/>
      </c>
      <c r="AE12" s="17" t="str">
        <f t="shared" si="12"/>
        <v/>
      </c>
      <c r="AF12" s="17" t="str">
        <f t="shared" si="12"/>
        <v/>
      </c>
      <c r="AG12" s="17" t="e">
        <f t="shared" si="52"/>
        <v>#N/A</v>
      </c>
      <c r="AH12" s="17" t="e">
        <f t="shared" si="53"/>
        <v>#N/A</v>
      </c>
      <c r="AI12" s="17" t="e">
        <f t="shared" si="54"/>
        <v>#N/A</v>
      </c>
      <c r="AJ12" s="17" t="e">
        <f t="shared" si="55"/>
        <v>#N/A</v>
      </c>
      <c r="AK12" s="17" t="str">
        <f t="shared" si="56"/>
        <v/>
      </c>
      <c r="AL12" s="17" t="str">
        <f t="shared" si="57"/>
        <v/>
      </c>
      <c r="AM12" s="17" t="str">
        <f t="shared" si="58"/>
        <v/>
      </c>
      <c r="AN12" s="17" t="str">
        <f t="shared" si="59"/>
        <v/>
      </c>
      <c r="AO12" s="17" t="e">
        <f t="shared" si="60"/>
        <v>#N/A</v>
      </c>
      <c r="AP12" s="17" t="e">
        <f t="shared" si="61"/>
        <v>#N/A</v>
      </c>
      <c r="AQ12" s="17" t="e">
        <f t="shared" si="62"/>
        <v>#N/A</v>
      </c>
      <c r="AR12" s="17" t="e">
        <f t="shared" si="63"/>
        <v>#N/A</v>
      </c>
      <c r="AS12" s="17" t="str">
        <f t="shared" si="64"/>
        <v/>
      </c>
      <c r="AT12" s="17" t="str">
        <f t="shared" si="65"/>
        <v/>
      </c>
      <c r="AU12" s="17" t="str">
        <f t="shared" si="66"/>
        <v/>
      </c>
      <c r="AV12" s="17" t="str">
        <f t="shared" si="67"/>
        <v/>
      </c>
      <c r="AW12" s="17" t="e">
        <f t="shared" si="68"/>
        <v>#N/A</v>
      </c>
      <c r="AX12" s="17" t="e">
        <f t="shared" si="27"/>
        <v>#N/A</v>
      </c>
      <c r="AY12" s="17" t="e">
        <f t="shared" si="28"/>
        <v>#N/A</v>
      </c>
      <c r="AZ12" s="17" t="e">
        <f t="shared" si="29"/>
        <v>#N/A</v>
      </c>
      <c r="BA12" s="17" t="str">
        <f t="shared" si="30"/>
        <v/>
      </c>
      <c r="BB12" s="17" t="str">
        <f t="shared" si="31"/>
        <v/>
      </c>
      <c r="BC12" s="17" t="str">
        <f t="shared" si="32"/>
        <v/>
      </c>
      <c r="BD12" s="17" t="str">
        <f t="shared" si="33"/>
        <v/>
      </c>
      <c r="BE12" s="17" t="e">
        <f t="shared" si="69"/>
        <v>#N/A</v>
      </c>
      <c r="BF12" s="17" t="e">
        <f t="shared" si="70"/>
        <v>#N/A</v>
      </c>
      <c r="BG12" s="17" t="e">
        <f t="shared" si="71"/>
        <v>#N/A</v>
      </c>
      <c r="BH12" s="17" t="e">
        <f t="shared" si="72"/>
        <v>#N/A</v>
      </c>
      <c r="BI12" s="17" t="str">
        <f t="shared" si="73"/>
        <v/>
      </c>
      <c r="BJ12" s="17" t="str">
        <f t="shared" si="74"/>
        <v/>
      </c>
      <c r="BK12" s="17" t="str">
        <f t="shared" si="75"/>
        <v/>
      </c>
      <c r="BL12" s="17" t="str">
        <f t="shared" si="76"/>
        <v/>
      </c>
      <c r="BM12" s="17" t="e">
        <f t="shared" si="77"/>
        <v>#N/A</v>
      </c>
      <c r="BN12" s="17" t="e">
        <f t="shared" si="35"/>
        <v>#N/A</v>
      </c>
      <c r="BO12" s="17" t="e">
        <f t="shared" si="36"/>
        <v>#N/A</v>
      </c>
      <c r="BP12" s="17" t="e">
        <f t="shared" si="37"/>
        <v>#N/A</v>
      </c>
      <c r="BQ12" s="17" t="str">
        <f t="shared" si="38"/>
        <v/>
      </c>
      <c r="BR12" s="17" t="str">
        <f t="shared" si="39"/>
        <v/>
      </c>
      <c r="BS12" s="17" t="str">
        <f t="shared" si="40"/>
        <v/>
      </c>
      <c r="BT12" s="17" t="str">
        <f t="shared" si="41"/>
        <v/>
      </c>
      <c r="BU12" s="17" t="e">
        <f t="shared" si="78"/>
        <v>#N/A</v>
      </c>
      <c r="BV12" s="17" t="e">
        <f t="shared" si="42"/>
        <v>#N/A</v>
      </c>
      <c r="BW12" s="17" t="e">
        <f t="shared" si="43"/>
        <v>#N/A</v>
      </c>
      <c r="BX12" s="17" t="e">
        <f t="shared" si="44"/>
        <v>#N/A</v>
      </c>
      <c r="BY12" s="17" t="str">
        <f t="shared" si="45"/>
        <v/>
      </c>
      <c r="BZ12" s="17" t="str">
        <f t="shared" si="46"/>
        <v/>
      </c>
      <c r="CA12" s="17" t="str">
        <f t="shared" si="47"/>
        <v/>
      </c>
      <c r="CB12" s="17" t="str">
        <f t="shared" si="48"/>
        <v/>
      </c>
      <c r="CC12" s="17" t="e">
        <f t="shared" si="49"/>
        <v>#N/A</v>
      </c>
    </row>
    <row r="13" spans="2:81" ht="18.75" customHeight="1" x14ac:dyDescent="0.4">
      <c r="B13" s="1">
        <v>8</v>
      </c>
      <c r="C13" s="3" t="str">
        <f>VLOOKUP(B13,集合表現!$B$7:$D$262,2)</f>
        <v>{x4}</v>
      </c>
      <c r="D13" s="2">
        <v>0.1</v>
      </c>
      <c r="G13" s="1">
        <v>10</v>
      </c>
      <c r="H13" s="1" t="str">
        <f t="shared" si="50"/>
        <v/>
      </c>
      <c r="I13" s="24"/>
      <c r="J13" s="24"/>
      <c r="K13" s="24"/>
      <c r="L13" s="24"/>
      <c r="M13" s="24"/>
      <c r="N13" s="24"/>
      <c r="O13" s="24"/>
      <c r="P13" s="24"/>
      <c r="Q13" s="21" t="e">
        <f>IF(Q$2&lt;=$C$1,RANK(I13,$I13:P13,0),"")</f>
        <v>#N/A</v>
      </c>
      <c r="R13" s="21" t="e">
        <f>IF(R$2&lt;=$C$1,RANK(J13,$I13:Q13,0)+COUNTIF($I13:I13,J13),"")</f>
        <v>#N/A</v>
      </c>
      <c r="S13" s="21" t="e">
        <f>IF(S$2&lt;=$C$1,RANK(K13,$I13:R13,0)+COUNTIF($I13:J13,K13),"")</f>
        <v>#N/A</v>
      </c>
      <c r="T13" s="21" t="e">
        <f>IF(T$2&lt;=$C$1,RANK(L13,$I13:S13,0)+COUNTIF($I13:K13,L13),"")</f>
        <v>#N/A</v>
      </c>
      <c r="U13" s="21" t="str">
        <f>IF(U$2&lt;=$C$1,RANK(M13,$I13:T13,0)+COUNTIF($I13:L13,M13),"")</f>
        <v/>
      </c>
      <c r="V13" s="21" t="str">
        <f>IF(V$2&lt;=$C$1,RANK(N13,$I13:U13,0)+COUNTIF($I13:M13,N13),"")</f>
        <v/>
      </c>
      <c r="W13" s="21" t="str">
        <f>IF(W$2&lt;=$C$1,RANK(O13,$I13:V13,0)+COUNTIF($I13:N13,O13),"")</f>
        <v/>
      </c>
      <c r="X13" s="21" t="str">
        <f>IF(X$2&lt;=$C$1,RANK(P13,$I13:W13,0)+COUNTIF($I13:O13,P13),"")</f>
        <v/>
      </c>
      <c r="Y13" s="17" t="e">
        <f t="shared" si="51"/>
        <v>#N/A</v>
      </c>
      <c r="Z13" s="17" t="e">
        <f t="shared" si="51"/>
        <v>#N/A</v>
      </c>
      <c r="AA13" s="17" t="e">
        <f t="shared" si="51"/>
        <v>#N/A</v>
      </c>
      <c r="AB13" s="17" t="e">
        <f t="shared" si="51"/>
        <v>#N/A</v>
      </c>
      <c r="AC13" s="17" t="str">
        <f t="shared" si="12"/>
        <v/>
      </c>
      <c r="AD13" s="17" t="str">
        <f t="shared" si="12"/>
        <v/>
      </c>
      <c r="AE13" s="17" t="str">
        <f t="shared" si="12"/>
        <v/>
      </c>
      <c r="AF13" s="17" t="str">
        <f t="shared" si="12"/>
        <v/>
      </c>
      <c r="AG13" s="17" t="e">
        <f t="shared" si="52"/>
        <v>#N/A</v>
      </c>
      <c r="AH13" s="17" t="e">
        <f t="shared" si="53"/>
        <v>#N/A</v>
      </c>
      <c r="AI13" s="17" t="e">
        <f t="shared" si="54"/>
        <v>#N/A</v>
      </c>
      <c r="AJ13" s="17" t="e">
        <f t="shared" si="55"/>
        <v>#N/A</v>
      </c>
      <c r="AK13" s="17" t="str">
        <f t="shared" si="56"/>
        <v/>
      </c>
      <c r="AL13" s="17" t="str">
        <f t="shared" si="57"/>
        <v/>
      </c>
      <c r="AM13" s="17" t="str">
        <f t="shared" si="58"/>
        <v/>
      </c>
      <c r="AN13" s="17" t="str">
        <f t="shared" si="59"/>
        <v/>
      </c>
      <c r="AO13" s="17" t="e">
        <f t="shared" si="60"/>
        <v>#N/A</v>
      </c>
      <c r="AP13" s="17" t="e">
        <f t="shared" si="61"/>
        <v>#N/A</v>
      </c>
      <c r="AQ13" s="17" t="e">
        <f t="shared" si="62"/>
        <v>#N/A</v>
      </c>
      <c r="AR13" s="17" t="e">
        <f t="shared" si="63"/>
        <v>#N/A</v>
      </c>
      <c r="AS13" s="17" t="str">
        <f t="shared" si="64"/>
        <v/>
      </c>
      <c r="AT13" s="17" t="str">
        <f t="shared" si="65"/>
        <v/>
      </c>
      <c r="AU13" s="17" t="str">
        <f t="shared" si="66"/>
        <v/>
      </c>
      <c r="AV13" s="17" t="str">
        <f t="shared" si="67"/>
        <v/>
      </c>
      <c r="AW13" s="17" t="e">
        <f t="shared" si="68"/>
        <v>#N/A</v>
      </c>
      <c r="AX13" s="17" t="e">
        <f t="shared" si="27"/>
        <v>#N/A</v>
      </c>
      <c r="AY13" s="17" t="e">
        <f t="shared" si="28"/>
        <v>#N/A</v>
      </c>
      <c r="AZ13" s="17" t="e">
        <f t="shared" si="29"/>
        <v>#N/A</v>
      </c>
      <c r="BA13" s="17" t="str">
        <f t="shared" si="30"/>
        <v/>
      </c>
      <c r="BB13" s="17" t="str">
        <f t="shared" si="31"/>
        <v/>
      </c>
      <c r="BC13" s="17" t="str">
        <f t="shared" si="32"/>
        <v/>
      </c>
      <c r="BD13" s="17" t="str">
        <f t="shared" si="33"/>
        <v/>
      </c>
      <c r="BE13" s="17" t="e">
        <f t="shared" si="69"/>
        <v>#N/A</v>
      </c>
      <c r="BF13" s="17" t="e">
        <f t="shared" si="70"/>
        <v>#N/A</v>
      </c>
      <c r="BG13" s="17" t="e">
        <f t="shared" si="71"/>
        <v>#N/A</v>
      </c>
      <c r="BH13" s="17" t="e">
        <f t="shared" si="72"/>
        <v>#N/A</v>
      </c>
      <c r="BI13" s="17" t="str">
        <f t="shared" si="73"/>
        <v/>
      </c>
      <c r="BJ13" s="17" t="str">
        <f t="shared" si="74"/>
        <v/>
      </c>
      <c r="BK13" s="17" t="str">
        <f t="shared" si="75"/>
        <v/>
      </c>
      <c r="BL13" s="17" t="str">
        <f t="shared" si="76"/>
        <v/>
      </c>
      <c r="BM13" s="17" t="e">
        <f t="shared" si="77"/>
        <v>#N/A</v>
      </c>
      <c r="BN13" s="17" t="e">
        <f t="shared" si="35"/>
        <v>#N/A</v>
      </c>
      <c r="BO13" s="17" t="e">
        <f t="shared" si="36"/>
        <v>#N/A</v>
      </c>
      <c r="BP13" s="17" t="e">
        <f t="shared" si="37"/>
        <v>#N/A</v>
      </c>
      <c r="BQ13" s="17" t="str">
        <f t="shared" si="38"/>
        <v/>
      </c>
      <c r="BR13" s="17" t="str">
        <f t="shared" si="39"/>
        <v/>
      </c>
      <c r="BS13" s="17" t="str">
        <f t="shared" si="40"/>
        <v/>
      </c>
      <c r="BT13" s="17" t="str">
        <f t="shared" si="41"/>
        <v/>
      </c>
      <c r="BU13" s="17" t="e">
        <f t="shared" si="78"/>
        <v>#N/A</v>
      </c>
      <c r="BV13" s="17" t="e">
        <f t="shared" si="42"/>
        <v>#N/A</v>
      </c>
      <c r="BW13" s="17" t="e">
        <f t="shared" si="43"/>
        <v>#N/A</v>
      </c>
      <c r="BX13" s="17" t="e">
        <f t="shared" si="44"/>
        <v>#N/A</v>
      </c>
      <c r="BY13" s="17" t="str">
        <f t="shared" si="45"/>
        <v/>
      </c>
      <c r="BZ13" s="17" t="str">
        <f t="shared" si="46"/>
        <v/>
      </c>
      <c r="CA13" s="17" t="str">
        <f t="shared" si="47"/>
        <v/>
      </c>
      <c r="CB13" s="17" t="str">
        <f t="shared" si="48"/>
        <v/>
      </c>
      <c r="CC13" s="17" t="e">
        <f t="shared" si="49"/>
        <v>#N/A</v>
      </c>
    </row>
    <row r="14" spans="2:81" ht="18.75" customHeight="1" x14ac:dyDescent="0.4">
      <c r="B14" s="1">
        <v>9</v>
      </c>
      <c r="C14" s="3" t="str">
        <f>VLOOKUP(B14,集合表現!$B$7:$D$262,2)</f>
        <v>{x1,x4}</v>
      </c>
      <c r="D14" s="2">
        <v>0.4</v>
      </c>
      <c r="I14" s="22"/>
      <c r="J14" s="22"/>
      <c r="K14" s="22"/>
      <c r="L14" s="22"/>
      <c r="M14" s="22"/>
      <c r="N14" s="22"/>
      <c r="O14" s="22"/>
      <c r="P14" s="22"/>
    </row>
    <row r="15" spans="2:81" ht="18.75" customHeight="1" x14ac:dyDescent="0.4">
      <c r="B15" s="1">
        <v>10</v>
      </c>
      <c r="C15" s="3" t="str">
        <f>VLOOKUP(B15,集合表現!$B$7:$D$262,2)</f>
        <v>{x2,x4}</v>
      </c>
      <c r="D15" s="2">
        <v>0.5</v>
      </c>
      <c r="I15" s="22"/>
      <c r="J15" s="22"/>
      <c r="K15" s="22"/>
      <c r="L15" s="22"/>
      <c r="M15" s="22"/>
      <c r="N15" s="22"/>
      <c r="O15" s="22"/>
      <c r="P15" s="22"/>
    </row>
    <row r="16" spans="2:81" ht="18.75" customHeight="1" x14ac:dyDescent="0.4">
      <c r="B16" s="1">
        <v>11</v>
      </c>
      <c r="C16" s="3" t="str">
        <f>VLOOKUP(B16,集合表現!$B$7:$D$262,2)</f>
        <v>{x1,x2,x4}</v>
      </c>
      <c r="D16" s="2">
        <v>0.6</v>
      </c>
      <c r="I16" s="22"/>
      <c r="J16" s="22"/>
      <c r="K16" s="22"/>
      <c r="L16" s="22"/>
      <c r="M16" s="22"/>
      <c r="N16" s="22"/>
      <c r="O16" s="22"/>
      <c r="P16" s="22"/>
    </row>
    <row r="17" spans="2:16" ht="18.75" customHeight="1" x14ac:dyDescent="0.4">
      <c r="B17" s="1">
        <v>12</v>
      </c>
      <c r="C17" s="3" t="str">
        <f>VLOOKUP(B17,集合表現!$B$7:$D$262,2)</f>
        <v>{x3,x4}</v>
      </c>
      <c r="D17" s="2">
        <v>0.6</v>
      </c>
      <c r="I17" s="22"/>
      <c r="J17" s="22"/>
      <c r="K17" s="22"/>
      <c r="L17" s="22"/>
      <c r="M17" s="22"/>
      <c r="N17" s="22"/>
      <c r="O17" s="22"/>
      <c r="P17" s="22"/>
    </row>
    <row r="18" spans="2:16" ht="18.75" customHeight="1" x14ac:dyDescent="0.4">
      <c r="B18" s="1">
        <v>13</v>
      </c>
      <c r="C18" s="3" t="str">
        <f>VLOOKUP(B18,集合表現!$B$7:$D$262,2)</f>
        <v>{x1,x3,x4}</v>
      </c>
      <c r="D18" s="2">
        <v>0.7</v>
      </c>
      <c r="I18" s="22"/>
      <c r="J18" s="22"/>
      <c r="K18" s="22"/>
      <c r="L18" s="22"/>
      <c r="M18" s="22"/>
      <c r="N18" s="22"/>
      <c r="O18" s="22"/>
      <c r="P18" s="22"/>
    </row>
    <row r="19" spans="2:16" ht="18.75" customHeight="1" x14ac:dyDescent="0.4">
      <c r="B19" s="1">
        <v>14</v>
      </c>
      <c r="C19" s="3" t="str">
        <f>VLOOKUP(B19,集合表現!$B$7:$D$262,2)</f>
        <v>{x2,x3,x4}</v>
      </c>
      <c r="D19" s="2">
        <v>0.8</v>
      </c>
      <c r="I19" s="22"/>
      <c r="J19" s="22"/>
      <c r="K19" s="22"/>
      <c r="L19" s="22"/>
      <c r="M19" s="22"/>
      <c r="N19" s="22"/>
      <c r="O19" s="22"/>
      <c r="P19" s="22"/>
    </row>
    <row r="20" spans="2:16" ht="18.75" customHeight="1" x14ac:dyDescent="0.4">
      <c r="B20" s="1">
        <v>15</v>
      </c>
      <c r="C20" s="3" t="str">
        <f>VLOOKUP(B20,集合表現!$B$7:$D$262,2)</f>
        <v>{x1,x2,x3,x4}</v>
      </c>
      <c r="D20" s="2">
        <v>1</v>
      </c>
      <c r="I20" s="22"/>
      <c r="J20" s="22"/>
      <c r="K20" s="22"/>
      <c r="L20" s="22"/>
      <c r="M20" s="22"/>
      <c r="N20" s="22"/>
      <c r="O20" s="22"/>
      <c r="P20" s="22"/>
    </row>
    <row r="21" spans="2:16" ht="18.75" customHeight="1" x14ac:dyDescent="0.4">
      <c r="B21" s="1">
        <v>16</v>
      </c>
      <c r="C21" s="3" t="str">
        <f>VLOOKUP(B21,集合表現!$B$7:$D$262,2)</f>
        <v>{x5}</v>
      </c>
      <c r="D21" s="2"/>
      <c r="I21" s="22"/>
      <c r="J21" s="22"/>
      <c r="K21" s="22"/>
      <c r="L21" s="22"/>
      <c r="M21" s="22"/>
      <c r="N21" s="22"/>
      <c r="O21" s="22"/>
      <c r="P21" s="22"/>
    </row>
    <row r="22" spans="2:16" ht="18.75" customHeight="1" x14ac:dyDescent="0.4">
      <c r="B22" s="1">
        <v>17</v>
      </c>
      <c r="C22" s="3" t="str">
        <f>VLOOKUP(B22,集合表現!$B$7:$D$262,2)</f>
        <v>{x1,x5}</v>
      </c>
      <c r="D22" s="2"/>
      <c r="I22" s="22"/>
      <c r="J22" s="22"/>
      <c r="K22" s="22"/>
      <c r="L22" s="22"/>
      <c r="M22" s="22"/>
      <c r="N22" s="22"/>
      <c r="O22" s="22"/>
      <c r="P22" s="22"/>
    </row>
    <row r="23" spans="2:16" ht="18.75" customHeight="1" x14ac:dyDescent="0.4">
      <c r="B23" s="1">
        <v>18</v>
      </c>
      <c r="C23" s="3" t="str">
        <f>VLOOKUP(B23,集合表現!$B$7:$D$262,2)</f>
        <v>{x2,x5}</v>
      </c>
      <c r="D23" s="2"/>
      <c r="I23" s="22"/>
      <c r="J23" s="22"/>
      <c r="K23" s="22"/>
      <c r="L23" s="22"/>
      <c r="M23" s="22"/>
      <c r="N23" s="22"/>
      <c r="O23" s="22"/>
      <c r="P23" s="22"/>
    </row>
    <row r="24" spans="2:16" ht="18.75" customHeight="1" x14ac:dyDescent="0.4">
      <c r="B24" s="1">
        <v>19</v>
      </c>
      <c r="C24" s="3" t="str">
        <f>VLOOKUP(B24,集合表現!$B$7:$D$262,2)</f>
        <v>{x1,x2,x5}</v>
      </c>
      <c r="D24" s="2"/>
      <c r="I24" s="22"/>
      <c r="J24" s="22"/>
      <c r="K24" s="22"/>
      <c r="L24" s="22"/>
      <c r="M24" s="22"/>
      <c r="N24" s="22"/>
      <c r="O24" s="22"/>
      <c r="P24" s="22"/>
    </row>
    <row r="25" spans="2:16" ht="18.75" customHeight="1" x14ac:dyDescent="0.4">
      <c r="B25" s="1">
        <v>20</v>
      </c>
      <c r="C25" s="3" t="str">
        <f>VLOOKUP(B25,集合表現!$B$7:$D$262,2)</f>
        <v>{x3,x5}</v>
      </c>
      <c r="D25" s="2"/>
      <c r="I25" s="22"/>
      <c r="J25" s="22"/>
      <c r="K25" s="22"/>
      <c r="L25" s="22"/>
      <c r="M25" s="22"/>
      <c r="N25" s="22"/>
      <c r="O25" s="22"/>
      <c r="P25" s="22"/>
    </row>
    <row r="26" spans="2:16" ht="18.75" customHeight="1" x14ac:dyDescent="0.4">
      <c r="B26" s="1">
        <v>21</v>
      </c>
      <c r="C26" s="3" t="str">
        <f>VLOOKUP(B26,集合表現!$B$7:$D$262,2)</f>
        <v>{x1,x3,x5}</v>
      </c>
      <c r="D26" s="2"/>
      <c r="I26" s="22"/>
      <c r="J26" s="22"/>
      <c r="K26" s="22"/>
      <c r="L26" s="22"/>
      <c r="M26" s="22"/>
      <c r="N26" s="22"/>
      <c r="O26" s="22"/>
      <c r="P26" s="22"/>
    </row>
    <row r="27" spans="2:16" ht="18.75" customHeight="1" x14ac:dyDescent="0.4">
      <c r="B27" s="1">
        <v>22</v>
      </c>
      <c r="C27" s="3" t="str">
        <f>VLOOKUP(B27,集合表現!$B$7:$D$262,2)</f>
        <v>{x2,x3,x5}</v>
      </c>
      <c r="D27" s="2"/>
    </row>
    <row r="28" spans="2:16" ht="18.75" customHeight="1" x14ac:dyDescent="0.4">
      <c r="B28" s="1">
        <v>23</v>
      </c>
      <c r="C28" s="3" t="str">
        <f>VLOOKUP(B28,集合表現!$B$7:$D$262,2)</f>
        <v>{x1,x2,x3,x5}</v>
      </c>
      <c r="D28" s="2"/>
    </row>
    <row r="29" spans="2:16" ht="18.75" customHeight="1" x14ac:dyDescent="0.4">
      <c r="B29" s="1">
        <v>24</v>
      </c>
      <c r="C29" s="3" t="str">
        <f>VLOOKUP(B29,集合表現!$B$7:$D$262,2)</f>
        <v>{x4,x5}</v>
      </c>
      <c r="D29" s="2"/>
    </row>
    <row r="30" spans="2:16" ht="18.75" customHeight="1" x14ac:dyDescent="0.4">
      <c r="B30" s="1">
        <v>25</v>
      </c>
      <c r="C30" s="3" t="str">
        <f>VLOOKUP(B30,集合表現!$B$7:$D$262,2)</f>
        <v>{x1,x4,x5}</v>
      </c>
      <c r="D30" s="2"/>
    </row>
    <row r="31" spans="2:16" ht="18.75" customHeight="1" x14ac:dyDescent="0.4">
      <c r="B31" s="1">
        <v>26</v>
      </c>
      <c r="C31" s="3" t="str">
        <f>VLOOKUP(B31,集合表現!$B$7:$D$262,2)</f>
        <v>{x2,x4,x5}</v>
      </c>
      <c r="D31" s="2"/>
    </row>
    <row r="32" spans="2:16" ht="18.75" customHeight="1" x14ac:dyDescent="0.4">
      <c r="B32" s="1">
        <v>27</v>
      </c>
      <c r="C32" s="3" t="str">
        <f>VLOOKUP(B32,集合表現!$B$7:$D$262,2)</f>
        <v>{x1,x2,x4,x5}</v>
      </c>
      <c r="D32" s="2"/>
    </row>
    <row r="33" spans="2:4" ht="18.75" customHeight="1" x14ac:dyDescent="0.4">
      <c r="B33" s="1">
        <v>28</v>
      </c>
      <c r="C33" s="3" t="str">
        <f>VLOOKUP(B33,集合表現!$B$7:$D$262,2)</f>
        <v>{x3,x4,x5}</v>
      </c>
      <c r="D33" s="2"/>
    </row>
    <row r="34" spans="2:4" ht="18.75" customHeight="1" x14ac:dyDescent="0.4">
      <c r="B34" s="1">
        <v>29</v>
      </c>
      <c r="C34" s="3" t="str">
        <f>VLOOKUP(B34,集合表現!$B$7:$D$262,2)</f>
        <v>{x1,x3,x4,x5}</v>
      </c>
      <c r="D34" s="2"/>
    </row>
    <row r="35" spans="2:4" ht="18.75" customHeight="1" x14ac:dyDescent="0.4">
      <c r="B35" s="1">
        <v>30</v>
      </c>
      <c r="C35" s="3" t="str">
        <f>VLOOKUP(B35,集合表現!$B$7:$D$262,2)</f>
        <v>{x2,x3,x4,x5}</v>
      </c>
      <c r="D35" s="2"/>
    </row>
    <row r="36" spans="2:4" ht="18.75" customHeight="1" x14ac:dyDescent="0.4">
      <c r="B36" s="1">
        <v>31</v>
      </c>
      <c r="C36" s="3" t="str">
        <f>VLOOKUP(B36,集合表現!$B$7:$D$262,2)</f>
        <v>{x1,x2,x3,x4,x5}</v>
      </c>
      <c r="D36" s="2"/>
    </row>
    <row r="37" spans="2:4" ht="18.75" customHeight="1" x14ac:dyDescent="0.4">
      <c r="B37" s="1">
        <v>32</v>
      </c>
      <c r="C37" s="3" t="str">
        <f>VLOOKUP(B37,集合表現!$B$7:$D$262,2)</f>
        <v>{x6}</v>
      </c>
      <c r="D37" s="2"/>
    </row>
    <row r="38" spans="2:4" ht="18.75" customHeight="1" x14ac:dyDescent="0.4">
      <c r="B38" s="1">
        <v>33</v>
      </c>
      <c r="C38" s="3" t="str">
        <f>VLOOKUP(B38,集合表現!$B$7:$D$262,2)</f>
        <v>{x1,x6}</v>
      </c>
      <c r="D38" s="2"/>
    </row>
    <row r="39" spans="2:4" ht="18.75" customHeight="1" x14ac:dyDescent="0.4">
      <c r="B39" s="1">
        <v>34</v>
      </c>
      <c r="C39" s="3" t="str">
        <f>VLOOKUP(B39,集合表現!$B$7:$D$262,2)</f>
        <v>{x2,x6}</v>
      </c>
      <c r="D39" s="2"/>
    </row>
    <row r="40" spans="2:4" ht="18.75" customHeight="1" x14ac:dyDescent="0.4">
      <c r="B40" s="1">
        <v>35</v>
      </c>
      <c r="C40" s="3" t="str">
        <f>VLOOKUP(B40,集合表現!$B$7:$D$262,2)</f>
        <v>{x1,x2,x6}</v>
      </c>
      <c r="D40" s="2"/>
    </row>
    <row r="41" spans="2:4" ht="18.75" customHeight="1" x14ac:dyDescent="0.4">
      <c r="B41" s="1">
        <v>36</v>
      </c>
      <c r="C41" s="3" t="str">
        <f>VLOOKUP(B41,集合表現!$B$7:$D$262,2)</f>
        <v>{x3,x6}</v>
      </c>
      <c r="D41" s="2"/>
    </row>
    <row r="42" spans="2:4" ht="18.75" customHeight="1" x14ac:dyDescent="0.4">
      <c r="B42" s="1">
        <v>37</v>
      </c>
      <c r="C42" s="3" t="str">
        <f>VLOOKUP(B42,集合表現!$B$7:$D$262,2)</f>
        <v>{x1,x3,x6}</v>
      </c>
      <c r="D42" s="2"/>
    </row>
    <row r="43" spans="2:4" ht="18.75" customHeight="1" x14ac:dyDescent="0.4">
      <c r="B43" s="1">
        <v>38</v>
      </c>
      <c r="C43" s="3" t="str">
        <f>VLOOKUP(B43,集合表現!$B$7:$D$262,2)</f>
        <v>{x2,x3,x6}</v>
      </c>
      <c r="D43" s="2"/>
    </row>
    <row r="44" spans="2:4" ht="18.75" customHeight="1" x14ac:dyDescent="0.4">
      <c r="B44" s="1">
        <v>39</v>
      </c>
      <c r="C44" s="3" t="str">
        <f>VLOOKUP(B44,集合表現!$B$7:$D$262,2)</f>
        <v>{x1,x2,x3,x6}</v>
      </c>
      <c r="D44" s="2"/>
    </row>
    <row r="45" spans="2:4" ht="18.75" customHeight="1" x14ac:dyDescent="0.4">
      <c r="B45" s="1">
        <v>40</v>
      </c>
      <c r="C45" s="3" t="str">
        <f>VLOOKUP(B45,集合表現!$B$7:$D$262,2)</f>
        <v>{x4,x6}</v>
      </c>
      <c r="D45" s="2"/>
    </row>
    <row r="46" spans="2:4" ht="18.75" customHeight="1" x14ac:dyDescent="0.4">
      <c r="B46" s="1">
        <v>41</v>
      </c>
      <c r="C46" s="3" t="str">
        <f>VLOOKUP(B46,集合表現!$B$7:$D$262,2)</f>
        <v>{x1,x4,x6}</v>
      </c>
      <c r="D46" s="2"/>
    </row>
    <row r="47" spans="2:4" ht="18.75" customHeight="1" x14ac:dyDescent="0.4">
      <c r="B47" s="1">
        <v>42</v>
      </c>
      <c r="C47" s="3" t="str">
        <f>VLOOKUP(B47,集合表現!$B$7:$D$262,2)</f>
        <v>{x2,x4,x6}</v>
      </c>
      <c r="D47" s="2"/>
    </row>
    <row r="48" spans="2:4" ht="18.75" customHeight="1" x14ac:dyDescent="0.4">
      <c r="B48" s="1">
        <v>43</v>
      </c>
      <c r="C48" s="3" t="str">
        <f>VLOOKUP(B48,集合表現!$B$7:$D$262,2)</f>
        <v>{x1,x2,x4,x6}</v>
      </c>
      <c r="D48" s="2"/>
    </row>
    <row r="49" spans="2:4" ht="18.75" customHeight="1" x14ac:dyDescent="0.4">
      <c r="B49" s="1">
        <v>44</v>
      </c>
      <c r="C49" s="3" t="str">
        <f>VLOOKUP(B49,集合表現!$B$7:$D$262,2)</f>
        <v>{x3,x4,x6}</v>
      </c>
      <c r="D49" s="2"/>
    </row>
    <row r="50" spans="2:4" ht="18.75" customHeight="1" x14ac:dyDescent="0.4">
      <c r="B50" s="1">
        <v>45</v>
      </c>
      <c r="C50" s="3" t="str">
        <f>VLOOKUP(B50,集合表現!$B$7:$D$262,2)</f>
        <v>{x1,x3,x4,x6}</v>
      </c>
      <c r="D50" s="2"/>
    </row>
    <row r="51" spans="2:4" ht="18.75" customHeight="1" x14ac:dyDescent="0.4">
      <c r="B51" s="1">
        <v>46</v>
      </c>
      <c r="C51" s="3" t="str">
        <f>VLOOKUP(B51,集合表現!$B$7:$D$262,2)</f>
        <v>{x2,x3,x4,x6}</v>
      </c>
      <c r="D51" s="2"/>
    </row>
    <row r="52" spans="2:4" ht="18.75" customHeight="1" x14ac:dyDescent="0.4">
      <c r="B52" s="1">
        <v>47</v>
      </c>
      <c r="C52" s="3" t="str">
        <f>VLOOKUP(B52,集合表現!$B$7:$D$262,2)</f>
        <v>{x1,x2,x3,x4,x6}</v>
      </c>
      <c r="D52" s="2"/>
    </row>
    <row r="53" spans="2:4" ht="18.75" customHeight="1" x14ac:dyDescent="0.4">
      <c r="B53" s="1">
        <v>48</v>
      </c>
      <c r="C53" s="3" t="str">
        <f>VLOOKUP(B53,集合表現!$B$7:$D$262,2)</f>
        <v>{x5,x6}</v>
      </c>
      <c r="D53" s="2"/>
    </row>
    <row r="54" spans="2:4" ht="18.75" customHeight="1" x14ac:dyDescent="0.4">
      <c r="B54" s="1">
        <v>49</v>
      </c>
      <c r="C54" s="3" t="str">
        <f>VLOOKUP(B54,集合表現!$B$7:$D$262,2)</f>
        <v>{x1,x5,x6}</v>
      </c>
      <c r="D54" s="2"/>
    </row>
    <row r="55" spans="2:4" ht="18.75" customHeight="1" x14ac:dyDescent="0.4">
      <c r="B55" s="1">
        <v>50</v>
      </c>
      <c r="C55" s="3" t="str">
        <f>VLOOKUP(B55,集合表現!$B$7:$D$262,2)</f>
        <v>{x2,x5,x6}</v>
      </c>
      <c r="D55" s="2"/>
    </row>
    <row r="56" spans="2:4" ht="18.75" customHeight="1" x14ac:dyDescent="0.4">
      <c r="B56" s="1">
        <v>51</v>
      </c>
      <c r="C56" s="3" t="str">
        <f>VLOOKUP(B56,集合表現!$B$7:$D$262,2)</f>
        <v>{x1,x2,x5,x6}</v>
      </c>
      <c r="D56" s="2"/>
    </row>
    <row r="57" spans="2:4" ht="18.75" customHeight="1" x14ac:dyDescent="0.4">
      <c r="B57" s="1">
        <v>52</v>
      </c>
      <c r="C57" s="3" t="str">
        <f>VLOOKUP(B57,集合表現!$B$7:$D$262,2)</f>
        <v>{x3,x5,x6}</v>
      </c>
      <c r="D57" s="2"/>
    </row>
    <row r="58" spans="2:4" ht="18.75" customHeight="1" x14ac:dyDescent="0.4">
      <c r="B58" s="1">
        <v>53</v>
      </c>
      <c r="C58" s="3" t="str">
        <f>VLOOKUP(B58,集合表現!$B$7:$D$262,2)</f>
        <v>{x1,x3,x5,x6}</v>
      </c>
      <c r="D58" s="2"/>
    </row>
    <row r="59" spans="2:4" ht="18.75" customHeight="1" x14ac:dyDescent="0.4">
      <c r="B59" s="1">
        <v>54</v>
      </c>
      <c r="C59" s="3" t="str">
        <f>VLOOKUP(B59,集合表現!$B$7:$D$262,2)</f>
        <v>{x2,x3,x5,x6}</v>
      </c>
      <c r="D59" s="2"/>
    </row>
    <row r="60" spans="2:4" ht="18.75" customHeight="1" x14ac:dyDescent="0.4">
      <c r="B60" s="1">
        <v>55</v>
      </c>
      <c r="C60" s="3" t="str">
        <f>VLOOKUP(B60,集合表現!$B$7:$D$262,2)</f>
        <v>{x1,x2,x3,x5,x6}</v>
      </c>
      <c r="D60" s="2"/>
    </row>
    <row r="61" spans="2:4" ht="18.75" customHeight="1" x14ac:dyDescent="0.4">
      <c r="B61" s="1">
        <v>56</v>
      </c>
      <c r="C61" s="3" t="str">
        <f>VLOOKUP(B61,集合表現!$B$7:$D$262,2)</f>
        <v>{x4,x5,x6}</v>
      </c>
      <c r="D61" s="2"/>
    </row>
    <row r="62" spans="2:4" ht="18.75" customHeight="1" x14ac:dyDescent="0.4">
      <c r="B62" s="1">
        <v>57</v>
      </c>
      <c r="C62" s="3" t="str">
        <f>VLOOKUP(B62,集合表現!$B$7:$D$262,2)</f>
        <v>{x1,x4,x5,x6}</v>
      </c>
      <c r="D62" s="2"/>
    </row>
    <row r="63" spans="2:4" ht="18.75" customHeight="1" x14ac:dyDescent="0.4">
      <c r="B63" s="1">
        <v>58</v>
      </c>
      <c r="C63" s="3" t="str">
        <f>VLOOKUP(B63,集合表現!$B$7:$D$262,2)</f>
        <v>{x2,x4,x5,x6}</v>
      </c>
      <c r="D63" s="2"/>
    </row>
    <row r="64" spans="2:4" ht="18.75" customHeight="1" x14ac:dyDescent="0.4">
      <c r="B64" s="1">
        <v>59</v>
      </c>
      <c r="C64" s="3" t="str">
        <f>VLOOKUP(B64,集合表現!$B$7:$D$262,2)</f>
        <v>{x1,x2,x4,x5,x6}</v>
      </c>
      <c r="D64" s="2"/>
    </row>
    <row r="65" spans="2:4" ht="18.75" customHeight="1" x14ac:dyDescent="0.4">
      <c r="B65" s="1">
        <v>60</v>
      </c>
      <c r="C65" s="3" t="str">
        <f>VLOOKUP(B65,集合表現!$B$7:$D$262,2)</f>
        <v>{x3,x4,x5,x6}</v>
      </c>
      <c r="D65" s="2"/>
    </row>
    <row r="66" spans="2:4" ht="18.75" customHeight="1" x14ac:dyDescent="0.4">
      <c r="B66" s="1">
        <v>61</v>
      </c>
      <c r="C66" s="3" t="str">
        <f>VLOOKUP(B66,集合表現!$B$7:$D$262,2)</f>
        <v>{x1,x3,x4,x5,x6}</v>
      </c>
      <c r="D66" s="2"/>
    </row>
    <row r="67" spans="2:4" ht="18.75" customHeight="1" x14ac:dyDescent="0.4">
      <c r="B67" s="1">
        <v>62</v>
      </c>
      <c r="C67" s="3" t="str">
        <f>VLOOKUP(B67,集合表現!$B$7:$D$262,2)</f>
        <v>{x2,x3,x4,x5,x6}</v>
      </c>
      <c r="D67" s="2"/>
    </row>
    <row r="68" spans="2:4" ht="18.75" customHeight="1" x14ac:dyDescent="0.4">
      <c r="B68" s="1">
        <v>63</v>
      </c>
      <c r="C68" s="3" t="str">
        <f>VLOOKUP(B68,集合表現!$B$7:$D$262,2)</f>
        <v>{x1,x2,x3,x4,x5,x6}</v>
      </c>
      <c r="D68" s="2"/>
    </row>
    <row r="69" spans="2:4" ht="18.75" customHeight="1" x14ac:dyDescent="0.4">
      <c r="B69" s="1">
        <v>64</v>
      </c>
      <c r="C69" s="3" t="str">
        <f>VLOOKUP(B69,集合表現!$B$7:$D$262,2)</f>
        <v>{x7}</v>
      </c>
      <c r="D69" s="2"/>
    </row>
    <row r="70" spans="2:4" ht="18.75" customHeight="1" x14ac:dyDescent="0.4">
      <c r="B70" s="1">
        <v>65</v>
      </c>
      <c r="C70" s="3" t="str">
        <f>VLOOKUP(B70,集合表現!$B$7:$D$262,2)</f>
        <v>{x1,x7}</v>
      </c>
      <c r="D70" s="2"/>
    </row>
    <row r="71" spans="2:4" ht="18.75" customHeight="1" x14ac:dyDescent="0.4">
      <c r="B71" s="1">
        <v>66</v>
      </c>
      <c r="C71" s="3" t="str">
        <f>VLOOKUP(B71,集合表現!$B$7:$D$262,2)</f>
        <v>{x2,x7}</v>
      </c>
      <c r="D71" s="2"/>
    </row>
    <row r="72" spans="2:4" ht="18.75" customHeight="1" x14ac:dyDescent="0.4">
      <c r="B72" s="1">
        <v>67</v>
      </c>
      <c r="C72" s="3" t="str">
        <f>VLOOKUP(B72,集合表現!$B$7:$D$262,2)</f>
        <v>{x1,x2,x7}</v>
      </c>
      <c r="D72" s="2"/>
    </row>
    <row r="73" spans="2:4" ht="18.75" customHeight="1" x14ac:dyDescent="0.4">
      <c r="B73" s="1">
        <v>68</v>
      </c>
      <c r="C73" s="3" t="str">
        <f>VLOOKUP(B73,集合表現!$B$7:$D$262,2)</f>
        <v>{x3,x7}</v>
      </c>
      <c r="D73" s="2"/>
    </row>
    <row r="74" spans="2:4" ht="18.75" customHeight="1" x14ac:dyDescent="0.4">
      <c r="B74" s="1">
        <v>69</v>
      </c>
      <c r="C74" s="3" t="str">
        <f>VLOOKUP(B74,集合表現!$B$7:$D$262,2)</f>
        <v>{x1,x3,x7}</v>
      </c>
      <c r="D74" s="2"/>
    </row>
    <row r="75" spans="2:4" ht="18.75" customHeight="1" x14ac:dyDescent="0.4">
      <c r="B75" s="1">
        <v>70</v>
      </c>
      <c r="C75" s="3" t="str">
        <f>VLOOKUP(B75,集合表現!$B$7:$D$262,2)</f>
        <v>{x2,x3,x7}</v>
      </c>
      <c r="D75" s="2"/>
    </row>
    <row r="76" spans="2:4" ht="18.75" customHeight="1" x14ac:dyDescent="0.4">
      <c r="B76" s="1">
        <v>71</v>
      </c>
      <c r="C76" s="3" t="str">
        <f>VLOOKUP(B76,集合表現!$B$7:$D$262,2)</f>
        <v>{x1,x2,x3,x7}</v>
      </c>
      <c r="D76" s="2"/>
    </row>
    <row r="77" spans="2:4" ht="18.75" customHeight="1" x14ac:dyDescent="0.4">
      <c r="B77" s="1">
        <v>72</v>
      </c>
      <c r="C77" s="3" t="str">
        <f>VLOOKUP(B77,集合表現!$B$7:$D$262,2)</f>
        <v>{x4,x7}</v>
      </c>
      <c r="D77" s="2"/>
    </row>
    <row r="78" spans="2:4" ht="18.75" customHeight="1" x14ac:dyDescent="0.4">
      <c r="B78" s="1">
        <v>73</v>
      </c>
      <c r="C78" s="3" t="str">
        <f>VLOOKUP(B78,集合表現!$B$7:$D$262,2)</f>
        <v>{x1,x4,x7}</v>
      </c>
      <c r="D78" s="2"/>
    </row>
    <row r="79" spans="2:4" ht="18.75" customHeight="1" x14ac:dyDescent="0.4">
      <c r="B79" s="1">
        <v>74</v>
      </c>
      <c r="C79" s="3" t="str">
        <f>VLOOKUP(B79,集合表現!$B$7:$D$262,2)</f>
        <v>{x2,x4,x7}</v>
      </c>
      <c r="D79" s="2"/>
    </row>
    <row r="80" spans="2:4" ht="18.75" customHeight="1" x14ac:dyDescent="0.4">
      <c r="B80" s="1">
        <v>75</v>
      </c>
      <c r="C80" s="3" t="str">
        <f>VLOOKUP(B80,集合表現!$B$7:$D$262,2)</f>
        <v>{x1,x2,x4,x7}</v>
      </c>
      <c r="D80" s="2"/>
    </row>
    <row r="81" spans="2:4" ht="18.75" customHeight="1" x14ac:dyDescent="0.4">
      <c r="B81" s="1">
        <v>76</v>
      </c>
      <c r="C81" s="3" t="str">
        <f>VLOOKUP(B81,集合表現!$B$7:$D$262,2)</f>
        <v>{x3,x4,x7}</v>
      </c>
      <c r="D81" s="2"/>
    </row>
    <row r="82" spans="2:4" ht="18.75" customHeight="1" x14ac:dyDescent="0.4">
      <c r="B82" s="1">
        <v>77</v>
      </c>
      <c r="C82" s="3" t="str">
        <f>VLOOKUP(B82,集合表現!$B$7:$D$262,2)</f>
        <v>{x1,x3,x4,x7}</v>
      </c>
      <c r="D82" s="2"/>
    </row>
    <row r="83" spans="2:4" ht="18.75" customHeight="1" x14ac:dyDescent="0.4">
      <c r="B83" s="1">
        <v>78</v>
      </c>
      <c r="C83" s="3" t="str">
        <f>VLOOKUP(B83,集合表現!$B$7:$D$262,2)</f>
        <v>{x2,x3,x4,x7}</v>
      </c>
      <c r="D83" s="2"/>
    </row>
    <row r="84" spans="2:4" ht="18.75" customHeight="1" x14ac:dyDescent="0.4">
      <c r="B84" s="1">
        <v>79</v>
      </c>
      <c r="C84" s="3" t="str">
        <f>VLOOKUP(B84,集合表現!$B$7:$D$262,2)</f>
        <v>{x1,x2,x3,x4,x7}</v>
      </c>
      <c r="D84" s="2"/>
    </row>
    <row r="85" spans="2:4" ht="18.75" customHeight="1" x14ac:dyDescent="0.4">
      <c r="B85" s="1">
        <v>80</v>
      </c>
      <c r="C85" s="3" t="str">
        <f>VLOOKUP(B85,集合表現!$B$7:$D$262,2)</f>
        <v>{x5,x7}</v>
      </c>
      <c r="D85" s="2"/>
    </row>
    <row r="86" spans="2:4" ht="18.75" customHeight="1" x14ac:dyDescent="0.4">
      <c r="B86" s="1">
        <v>81</v>
      </c>
      <c r="C86" s="3" t="str">
        <f>VLOOKUP(B86,集合表現!$B$7:$D$262,2)</f>
        <v>{x1,x5,x7}</v>
      </c>
      <c r="D86" s="2"/>
    </row>
    <row r="87" spans="2:4" ht="18.75" customHeight="1" x14ac:dyDescent="0.4">
      <c r="B87" s="1">
        <v>82</v>
      </c>
      <c r="C87" s="3" t="str">
        <f>VLOOKUP(B87,集合表現!$B$7:$D$262,2)</f>
        <v>{x2,x5,x7}</v>
      </c>
      <c r="D87" s="2"/>
    </row>
    <row r="88" spans="2:4" ht="18.75" customHeight="1" x14ac:dyDescent="0.4">
      <c r="B88" s="1">
        <v>83</v>
      </c>
      <c r="C88" s="3" t="str">
        <f>VLOOKUP(B88,集合表現!$B$7:$D$262,2)</f>
        <v>{x1,x2,x5,x7}</v>
      </c>
      <c r="D88" s="2"/>
    </row>
    <row r="89" spans="2:4" ht="18.75" customHeight="1" x14ac:dyDescent="0.4">
      <c r="B89" s="1">
        <v>84</v>
      </c>
      <c r="C89" s="3" t="str">
        <f>VLOOKUP(B89,集合表現!$B$7:$D$262,2)</f>
        <v>{x3,x5,x7}</v>
      </c>
      <c r="D89" s="2"/>
    </row>
    <row r="90" spans="2:4" ht="18.75" customHeight="1" x14ac:dyDescent="0.4">
      <c r="B90" s="1">
        <v>85</v>
      </c>
      <c r="C90" s="3" t="str">
        <f>VLOOKUP(B90,集合表現!$B$7:$D$262,2)</f>
        <v>{x1,x3,x5,x7}</v>
      </c>
      <c r="D90" s="2"/>
    </row>
    <row r="91" spans="2:4" ht="18.75" customHeight="1" x14ac:dyDescent="0.4">
      <c r="B91" s="1">
        <v>86</v>
      </c>
      <c r="C91" s="3" t="str">
        <f>VLOOKUP(B91,集合表現!$B$7:$D$262,2)</f>
        <v>{x2,x3,x5,x7}</v>
      </c>
      <c r="D91" s="2"/>
    </row>
    <row r="92" spans="2:4" ht="18.75" customHeight="1" x14ac:dyDescent="0.4">
      <c r="B92" s="1">
        <v>87</v>
      </c>
      <c r="C92" s="3" t="str">
        <f>VLOOKUP(B92,集合表現!$B$7:$D$262,2)</f>
        <v>{x1,x2,x3,x5,x7}</v>
      </c>
      <c r="D92" s="2"/>
    </row>
    <row r="93" spans="2:4" ht="18.75" customHeight="1" x14ac:dyDescent="0.4">
      <c r="B93" s="1">
        <v>88</v>
      </c>
      <c r="C93" s="3" t="str">
        <f>VLOOKUP(B93,集合表現!$B$7:$D$262,2)</f>
        <v>{x4,x5,x7}</v>
      </c>
      <c r="D93" s="2"/>
    </row>
    <row r="94" spans="2:4" ht="18.75" customHeight="1" x14ac:dyDescent="0.4">
      <c r="B94" s="1">
        <v>89</v>
      </c>
      <c r="C94" s="3" t="str">
        <f>VLOOKUP(B94,集合表現!$B$7:$D$262,2)</f>
        <v>{x1,x4,x5,x7}</v>
      </c>
      <c r="D94" s="2"/>
    </row>
    <row r="95" spans="2:4" ht="18.75" customHeight="1" x14ac:dyDescent="0.4">
      <c r="B95" s="1">
        <v>90</v>
      </c>
      <c r="C95" s="3" t="str">
        <f>VLOOKUP(B95,集合表現!$B$7:$D$262,2)</f>
        <v>{x2,x4,x5,x7}</v>
      </c>
      <c r="D95" s="2"/>
    </row>
    <row r="96" spans="2:4" ht="18.75" customHeight="1" x14ac:dyDescent="0.4">
      <c r="B96" s="1">
        <v>91</v>
      </c>
      <c r="C96" s="3" t="str">
        <f>VLOOKUP(B96,集合表現!$B$7:$D$262,2)</f>
        <v>{x1,x2,x4,x5,x7}</v>
      </c>
      <c r="D96" s="2"/>
    </row>
    <row r="97" spans="2:4" ht="18.75" customHeight="1" x14ac:dyDescent="0.4">
      <c r="B97" s="1">
        <v>92</v>
      </c>
      <c r="C97" s="3" t="str">
        <f>VLOOKUP(B97,集合表現!$B$7:$D$262,2)</f>
        <v>{x3,x4,x5,x7}</v>
      </c>
      <c r="D97" s="2"/>
    </row>
    <row r="98" spans="2:4" ht="18.75" customHeight="1" x14ac:dyDescent="0.4">
      <c r="B98" s="1">
        <v>93</v>
      </c>
      <c r="C98" s="3" t="str">
        <f>VLOOKUP(B98,集合表現!$B$7:$D$262,2)</f>
        <v>{x1,x3,x4,x5,x7}</v>
      </c>
      <c r="D98" s="2"/>
    </row>
    <row r="99" spans="2:4" ht="18.75" customHeight="1" x14ac:dyDescent="0.4">
      <c r="B99" s="1">
        <v>94</v>
      </c>
      <c r="C99" s="3" t="str">
        <f>VLOOKUP(B99,集合表現!$B$7:$D$262,2)</f>
        <v>{x2,x3,x4,x5,x7}</v>
      </c>
      <c r="D99" s="2"/>
    </row>
    <row r="100" spans="2:4" ht="18.75" customHeight="1" x14ac:dyDescent="0.4">
      <c r="B100" s="1">
        <v>95</v>
      </c>
      <c r="C100" s="3" t="str">
        <f>VLOOKUP(B100,集合表現!$B$7:$D$262,2)</f>
        <v>{x1,x2,x3,x4,x5,x7}</v>
      </c>
      <c r="D100" s="2"/>
    </row>
    <row r="101" spans="2:4" ht="18.75" customHeight="1" x14ac:dyDescent="0.4">
      <c r="B101" s="1">
        <v>96</v>
      </c>
      <c r="C101" s="3" t="str">
        <f>VLOOKUP(B101,集合表現!$B$7:$D$262,2)</f>
        <v>{x6,x7}</v>
      </c>
      <c r="D101" s="2"/>
    </row>
    <row r="102" spans="2:4" ht="18.75" customHeight="1" x14ac:dyDescent="0.4">
      <c r="B102" s="1">
        <v>97</v>
      </c>
      <c r="C102" s="3" t="str">
        <f>VLOOKUP(B102,集合表現!$B$7:$D$262,2)</f>
        <v>{x1,x6,x7}</v>
      </c>
      <c r="D102" s="2"/>
    </row>
    <row r="103" spans="2:4" ht="18.75" customHeight="1" x14ac:dyDescent="0.4">
      <c r="B103" s="1">
        <v>98</v>
      </c>
      <c r="C103" s="3" t="str">
        <f>VLOOKUP(B103,集合表現!$B$7:$D$262,2)</f>
        <v>{x2,x6,x7}</v>
      </c>
      <c r="D103" s="2"/>
    </row>
    <row r="104" spans="2:4" ht="18.75" customHeight="1" x14ac:dyDescent="0.4">
      <c r="B104" s="1">
        <v>99</v>
      </c>
      <c r="C104" s="3" t="str">
        <f>VLOOKUP(B104,集合表現!$B$7:$D$262,2)</f>
        <v>{x1,x2,x6,x7}</v>
      </c>
      <c r="D104" s="2"/>
    </row>
    <row r="105" spans="2:4" ht="18.75" customHeight="1" x14ac:dyDescent="0.4">
      <c r="B105" s="1">
        <v>100</v>
      </c>
      <c r="C105" s="3" t="str">
        <f>VLOOKUP(B105,集合表現!$B$7:$D$262,2)</f>
        <v>{x3,x6,x7}</v>
      </c>
      <c r="D105" s="2"/>
    </row>
    <row r="106" spans="2:4" ht="18.75" customHeight="1" x14ac:dyDescent="0.4">
      <c r="B106" s="1">
        <v>101</v>
      </c>
      <c r="C106" s="3" t="str">
        <f>VLOOKUP(B106,集合表現!$B$7:$D$262,2)</f>
        <v>{x1,x3,x6,x7}</v>
      </c>
      <c r="D106" s="2"/>
    </row>
    <row r="107" spans="2:4" ht="18.75" customHeight="1" x14ac:dyDescent="0.4">
      <c r="B107" s="1">
        <v>102</v>
      </c>
      <c r="C107" s="3" t="str">
        <f>VLOOKUP(B107,集合表現!$B$7:$D$262,2)</f>
        <v>{x2,x3,x6,x7}</v>
      </c>
      <c r="D107" s="2"/>
    </row>
    <row r="108" spans="2:4" ht="18.75" customHeight="1" x14ac:dyDescent="0.4">
      <c r="B108" s="1">
        <v>103</v>
      </c>
      <c r="C108" s="3" t="str">
        <f>VLOOKUP(B108,集合表現!$B$7:$D$262,2)</f>
        <v>{x1,x2,x3,x6,x7}</v>
      </c>
      <c r="D108" s="2"/>
    </row>
    <row r="109" spans="2:4" ht="18.75" customHeight="1" x14ac:dyDescent="0.4">
      <c r="B109" s="1">
        <v>104</v>
      </c>
      <c r="C109" s="3" t="str">
        <f>VLOOKUP(B109,集合表現!$B$7:$D$262,2)</f>
        <v>{x4,x6,x7}</v>
      </c>
      <c r="D109" s="2"/>
    </row>
    <row r="110" spans="2:4" ht="18.75" customHeight="1" x14ac:dyDescent="0.4">
      <c r="B110" s="1">
        <v>105</v>
      </c>
      <c r="C110" s="3" t="str">
        <f>VLOOKUP(B110,集合表現!$B$7:$D$262,2)</f>
        <v>{x1,x4,x6,x7}</v>
      </c>
      <c r="D110" s="2"/>
    </row>
    <row r="111" spans="2:4" ht="18.75" customHeight="1" x14ac:dyDescent="0.4">
      <c r="B111" s="1">
        <v>106</v>
      </c>
      <c r="C111" s="3" t="str">
        <f>VLOOKUP(B111,集合表現!$B$7:$D$262,2)</f>
        <v>{x2,x4,x6,x7}</v>
      </c>
      <c r="D111" s="2"/>
    </row>
    <row r="112" spans="2:4" ht="18.75" customHeight="1" x14ac:dyDescent="0.4">
      <c r="B112" s="1">
        <v>107</v>
      </c>
      <c r="C112" s="3" t="str">
        <f>VLOOKUP(B112,集合表現!$B$7:$D$262,2)</f>
        <v>{x1,x2,x4,x6,x7}</v>
      </c>
      <c r="D112" s="2"/>
    </row>
    <row r="113" spans="2:4" ht="18.75" customHeight="1" x14ac:dyDescent="0.4">
      <c r="B113" s="1">
        <v>108</v>
      </c>
      <c r="C113" s="3" t="str">
        <f>VLOOKUP(B113,集合表現!$B$7:$D$262,2)</f>
        <v>{x3,x4,x6,x7}</v>
      </c>
      <c r="D113" s="2"/>
    </row>
    <row r="114" spans="2:4" ht="18.75" customHeight="1" x14ac:dyDescent="0.4">
      <c r="B114" s="1">
        <v>109</v>
      </c>
      <c r="C114" s="3" t="str">
        <f>VLOOKUP(B114,集合表現!$B$7:$D$262,2)</f>
        <v>{x1,x3,x4,x6,x7}</v>
      </c>
      <c r="D114" s="2"/>
    </row>
    <row r="115" spans="2:4" ht="18.75" customHeight="1" x14ac:dyDescent="0.4">
      <c r="B115" s="1">
        <v>110</v>
      </c>
      <c r="C115" s="3" t="str">
        <f>VLOOKUP(B115,集合表現!$B$7:$D$262,2)</f>
        <v>{x2,x3,x4,x6,x7}</v>
      </c>
      <c r="D115" s="2"/>
    </row>
    <row r="116" spans="2:4" ht="18.75" customHeight="1" x14ac:dyDescent="0.4">
      <c r="B116" s="1">
        <v>111</v>
      </c>
      <c r="C116" s="3" t="str">
        <f>VLOOKUP(B116,集合表現!$B$7:$D$262,2)</f>
        <v>{x1,x2,x3,x4,x6,x7}</v>
      </c>
      <c r="D116" s="2"/>
    </row>
    <row r="117" spans="2:4" ht="18.75" customHeight="1" x14ac:dyDescent="0.4">
      <c r="B117" s="1">
        <v>112</v>
      </c>
      <c r="C117" s="3" t="str">
        <f>VLOOKUP(B117,集合表現!$B$7:$D$262,2)</f>
        <v>{x5,x6,x7}</v>
      </c>
      <c r="D117" s="2"/>
    </row>
    <row r="118" spans="2:4" ht="18.75" customHeight="1" x14ac:dyDescent="0.4">
      <c r="B118" s="1">
        <v>113</v>
      </c>
      <c r="C118" s="3" t="str">
        <f>VLOOKUP(B118,集合表現!$B$7:$D$262,2)</f>
        <v>{x1,x5,x6,x7}</v>
      </c>
      <c r="D118" s="2"/>
    </row>
    <row r="119" spans="2:4" ht="18.75" customHeight="1" x14ac:dyDescent="0.4">
      <c r="B119" s="1">
        <v>114</v>
      </c>
      <c r="C119" s="3" t="str">
        <f>VLOOKUP(B119,集合表現!$B$7:$D$262,2)</f>
        <v>{x2,x5,x6,x7}</v>
      </c>
      <c r="D119" s="2"/>
    </row>
    <row r="120" spans="2:4" ht="18.75" customHeight="1" x14ac:dyDescent="0.4">
      <c r="B120" s="1">
        <v>115</v>
      </c>
      <c r="C120" s="3" t="str">
        <f>VLOOKUP(B120,集合表現!$B$7:$D$262,2)</f>
        <v>{x1,x2,x5,x6,x7}</v>
      </c>
      <c r="D120" s="2"/>
    </row>
    <row r="121" spans="2:4" ht="18.75" customHeight="1" x14ac:dyDescent="0.4">
      <c r="B121" s="1">
        <v>116</v>
      </c>
      <c r="C121" s="3" t="str">
        <f>VLOOKUP(B121,集合表現!$B$7:$D$262,2)</f>
        <v>{x3,x5,x6,x7}</v>
      </c>
      <c r="D121" s="2"/>
    </row>
    <row r="122" spans="2:4" ht="18.75" customHeight="1" x14ac:dyDescent="0.4">
      <c r="B122" s="1">
        <v>117</v>
      </c>
      <c r="C122" s="3" t="str">
        <f>VLOOKUP(B122,集合表現!$B$7:$D$262,2)</f>
        <v>{x1,x3,x5,x6,x7}</v>
      </c>
      <c r="D122" s="2"/>
    </row>
    <row r="123" spans="2:4" ht="18.75" customHeight="1" x14ac:dyDescent="0.4">
      <c r="B123" s="1">
        <v>118</v>
      </c>
      <c r="C123" s="3" t="str">
        <f>VLOOKUP(B123,集合表現!$B$7:$D$262,2)</f>
        <v>{x2,x3,x5,x6,x7}</v>
      </c>
      <c r="D123" s="2"/>
    </row>
    <row r="124" spans="2:4" ht="18.75" customHeight="1" x14ac:dyDescent="0.4">
      <c r="B124" s="1">
        <v>119</v>
      </c>
      <c r="C124" s="3" t="str">
        <f>VLOOKUP(B124,集合表現!$B$7:$D$262,2)</f>
        <v>{x1,x2,x3,x5,x6,x7}</v>
      </c>
      <c r="D124" s="2"/>
    </row>
    <row r="125" spans="2:4" ht="18.75" customHeight="1" x14ac:dyDescent="0.4">
      <c r="B125" s="1">
        <v>120</v>
      </c>
      <c r="C125" s="3" t="str">
        <f>VLOOKUP(B125,集合表現!$B$7:$D$262,2)</f>
        <v>{x4,x5,x6,x7}</v>
      </c>
      <c r="D125" s="2"/>
    </row>
    <row r="126" spans="2:4" ht="18.75" customHeight="1" x14ac:dyDescent="0.4">
      <c r="B126" s="1">
        <v>121</v>
      </c>
      <c r="C126" s="3" t="str">
        <f>VLOOKUP(B126,集合表現!$B$7:$D$262,2)</f>
        <v>{x1,x4,x5,x6,x7}</v>
      </c>
      <c r="D126" s="2"/>
    </row>
    <row r="127" spans="2:4" ht="18.75" customHeight="1" x14ac:dyDescent="0.4">
      <c r="B127" s="1">
        <v>122</v>
      </c>
      <c r="C127" s="3" t="str">
        <f>VLOOKUP(B127,集合表現!$B$7:$D$262,2)</f>
        <v>{x2,x4,x5,x6,x7}</v>
      </c>
      <c r="D127" s="2"/>
    </row>
    <row r="128" spans="2:4" ht="18.75" customHeight="1" x14ac:dyDescent="0.4">
      <c r="B128" s="1">
        <v>123</v>
      </c>
      <c r="C128" s="3" t="str">
        <f>VLOOKUP(B128,集合表現!$B$7:$D$262,2)</f>
        <v>{x1,x2,x4,x5,x6,x7}</v>
      </c>
      <c r="D128" s="2"/>
    </row>
    <row r="129" spans="2:4" ht="18.75" customHeight="1" x14ac:dyDescent="0.4">
      <c r="B129" s="1">
        <v>124</v>
      </c>
      <c r="C129" s="3" t="str">
        <f>VLOOKUP(B129,集合表現!$B$7:$D$262,2)</f>
        <v>{x3,x4,x5,x6,x7}</v>
      </c>
      <c r="D129" s="2"/>
    </row>
    <row r="130" spans="2:4" ht="18.75" customHeight="1" x14ac:dyDescent="0.4">
      <c r="B130" s="1">
        <v>125</v>
      </c>
      <c r="C130" s="3" t="str">
        <f>VLOOKUP(B130,集合表現!$B$7:$D$262,2)</f>
        <v>{x1,x3,x4,x5,x6,x7}</v>
      </c>
      <c r="D130" s="2"/>
    </row>
    <row r="131" spans="2:4" ht="18.75" customHeight="1" x14ac:dyDescent="0.4">
      <c r="B131" s="1">
        <v>126</v>
      </c>
      <c r="C131" s="3" t="str">
        <f>VLOOKUP(B131,集合表現!$B$7:$D$262,2)</f>
        <v>{x2,x3,x4,x5,x6,x7}</v>
      </c>
      <c r="D131" s="2"/>
    </row>
    <row r="132" spans="2:4" ht="18.75" customHeight="1" x14ac:dyDescent="0.4">
      <c r="B132" s="1">
        <v>127</v>
      </c>
      <c r="C132" s="3" t="str">
        <f>VLOOKUP(B132,集合表現!$B$7:$D$262,2)</f>
        <v>{x1,x2,x3,x4,x5,x6,x7}</v>
      </c>
      <c r="D132" s="2"/>
    </row>
    <row r="133" spans="2:4" ht="18.75" customHeight="1" x14ac:dyDescent="0.4">
      <c r="B133" s="1">
        <v>128</v>
      </c>
      <c r="C133" s="3" t="str">
        <f>VLOOKUP(B133,集合表現!$B$7:$D$262,2)</f>
        <v>{x8}</v>
      </c>
      <c r="D133" s="2"/>
    </row>
    <row r="134" spans="2:4" ht="18.75" customHeight="1" x14ac:dyDescent="0.4">
      <c r="B134" s="1">
        <v>129</v>
      </c>
      <c r="C134" s="3" t="str">
        <f>VLOOKUP(B134,集合表現!$B$7:$D$262,2)</f>
        <v>{x1,x8}</v>
      </c>
      <c r="D134" s="2"/>
    </row>
    <row r="135" spans="2:4" ht="18.75" customHeight="1" x14ac:dyDescent="0.4">
      <c r="B135" s="1">
        <v>130</v>
      </c>
      <c r="C135" s="3" t="str">
        <f>VLOOKUP(B135,集合表現!$B$7:$D$262,2)</f>
        <v>{x2,x8}</v>
      </c>
      <c r="D135" s="2"/>
    </row>
    <row r="136" spans="2:4" ht="18.75" customHeight="1" x14ac:dyDescent="0.4">
      <c r="B136" s="1">
        <v>131</v>
      </c>
      <c r="C136" s="3" t="str">
        <f>VLOOKUP(B136,集合表現!$B$7:$D$262,2)</f>
        <v>{x1,x2,x8}</v>
      </c>
      <c r="D136" s="2"/>
    </row>
    <row r="137" spans="2:4" ht="18.75" customHeight="1" x14ac:dyDescent="0.4">
      <c r="B137" s="1">
        <v>132</v>
      </c>
      <c r="C137" s="3" t="str">
        <f>VLOOKUP(B137,集合表現!$B$7:$D$262,2)</f>
        <v>{x3,x8}</v>
      </c>
      <c r="D137" s="2"/>
    </row>
    <row r="138" spans="2:4" ht="18.75" customHeight="1" x14ac:dyDescent="0.4">
      <c r="B138" s="1">
        <v>133</v>
      </c>
      <c r="C138" s="3" t="str">
        <f>VLOOKUP(B138,集合表現!$B$7:$D$262,2)</f>
        <v>{x1,x3,x8}</v>
      </c>
      <c r="D138" s="2"/>
    </row>
    <row r="139" spans="2:4" ht="18.75" customHeight="1" x14ac:dyDescent="0.4">
      <c r="B139" s="1">
        <v>134</v>
      </c>
      <c r="C139" s="3" t="str">
        <f>VLOOKUP(B139,集合表現!$B$7:$D$262,2)</f>
        <v>{x2,x3,x8}</v>
      </c>
      <c r="D139" s="2"/>
    </row>
    <row r="140" spans="2:4" ht="18.75" customHeight="1" x14ac:dyDescent="0.4">
      <c r="B140" s="1">
        <v>135</v>
      </c>
      <c r="C140" s="3" t="str">
        <f>VLOOKUP(B140,集合表現!$B$7:$D$262,2)</f>
        <v>{x1,x2,x3,x8}</v>
      </c>
      <c r="D140" s="2"/>
    </row>
    <row r="141" spans="2:4" ht="18.75" customHeight="1" x14ac:dyDescent="0.4">
      <c r="B141" s="1">
        <v>136</v>
      </c>
      <c r="C141" s="3" t="str">
        <f>VLOOKUP(B141,集合表現!$B$7:$D$262,2)</f>
        <v>{x4,x8}</v>
      </c>
      <c r="D141" s="2"/>
    </row>
    <row r="142" spans="2:4" ht="18.75" customHeight="1" x14ac:dyDescent="0.4">
      <c r="B142" s="1">
        <v>137</v>
      </c>
      <c r="C142" s="3" t="str">
        <f>VLOOKUP(B142,集合表現!$B$7:$D$262,2)</f>
        <v>{x1,x4,x8}</v>
      </c>
      <c r="D142" s="2"/>
    </row>
    <row r="143" spans="2:4" ht="18.75" customHeight="1" x14ac:dyDescent="0.4">
      <c r="B143" s="1">
        <v>138</v>
      </c>
      <c r="C143" s="3" t="str">
        <f>VLOOKUP(B143,集合表現!$B$7:$D$262,2)</f>
        <v>{x2,x4,x8}</v>
      </c>
      <c r="D143" s="2"/>
    </row>
    <row r="144" spans="2:4" ht="18.75" customHeight="1" x14ac:dyDescent="0.4">
      <c r="B144" s="1">
        <v>139</v>
      </c>
      <c r="C144" s="3" t="str">
        <f>VLOOKUP(B144,集合表現!$B$7:$D$262,2)</f>
        <v>{x1,x2,x4,x8}</v>
      </c>
      <c r="D144" s="2"/>
    </row>
    <row r="145" spans="2:4" ht="18.75" customHeight="1" x14ac:dyDescent="0.4">
      <c r="B145" s="1">
        <v>140</v>
      </c>
      <c r="C145" s="3" t="str">
        <f>VLOOKUP(B145,集合表現!$B$7:$D$262,2)</f>
        <v>{x3,x4,x8}</v>
      </c>
      <c r="D145" s="2"/>
    </row>
    <row r="146" spans="2:4" ht="18.75" customHeight="1" x14ac:dyDescent="0.4">
      <c r="B146" s="1">
        <v>141</v>
      </c>
      <c r="C146" s="3" t="str">
        <f>VLOOKUP(B146,集合表現!$B$7:$D$262,2)</f>
        <v>{x1,x3,x4,x8}</v>
      </c>
      <c r="D146" s="2"/>
    </row>
    <row r="147" spans="2:4" ht="18.75" customHeight="1" x14ac:dyDescent="0.4">
      <c r="B147" s="1">
        <v>142</v>
      </c>
      <c r="C147" s="3" t="str">
        <f>VLOOKUP(B147,集合表現!$B$7:$D$262,2)</f>
        <v>{x2,x3,x4,x8}</v>
      </c>
      <c r="D147" s="2"/>
    </row>
    <row r="148" spans="2:4" ht="18.75" customHeight="1" x14ac:dyDescent="0.4">
      <c r="B148" s="1">
        <v>143</v>
      </c>
      <c r="C148" s="3" t="str">
        <f>VLOOKUP(B148,集合表現!$B$7:$D$262,2)</f>
        <v>{x1,x2,x3,x4,x8}</v>
      </c>
      <c r="D148" s="2"/>
    </row>
    <row r="149" spans="2:4" ht="18.75" customHeight="1" x14ac:dyDescent="0.4">
      <c r="B149" s="1">
        <v>144</v>
      </c>
      <c r="C149" s="3" t="str">
        <f>VLOOKUP(B149,集合表現!$B$7:$D$262,2)</f>
        <v>{x5,x8}</v>
      </c>
      <c r="D149" s="2"/>
    </row>
    <row r="150" spans="2:4" ht="18.75" customHeight="1" x14ac:dyDescent="0.4">
      <c r="B150" s="1">
        <v>145</v>
      </c>
      <c r="C150" s="3" t="str">
        <f>VLOOKUP(B150,集合表現!$B$7:$D$262,2)</f>
        <v>{x1,x5,x8}</v>
      </c>
      <c r="D150" s="2"/>
    </row>
    <row r="151" spans="2:4" ht="18.75" customHeight="1" x14ac:dyDescent="0.4">
      <c r="B151" s="1">
        <v>146</v>
      </c>
      <c r="C151" s="3" t="str">
        <f>VLOOKUP(B151,集合表現!$B$7:$D$262,2)</f>
        <v>{x2,x5,x8}</v>
      </c>
      <c r="D151" s="2"/>
    </row>
    <row r="152" spans="2:4" ht="18.75" customHeight="1" x14ac:dyDescent="0.4">
      <c r="B152" s="1">
        <v>147</v>
      </c>
      <c r="C152" s="3" t="str">
        <f>VLOOKUP(B152,集合表現!$B$7:$D$262,2)</f>
        <v>{x1,x2,x5,x8}</v>
      </c>
      <c r="D152" s="2"/>
    </row>
    <row r="153" spans="2:4" ht="18.75" customHeight="1" x14ac:dyDescent="0.4">
      <c r="B153" s="1">
        <v>148</v>
      </c>
      <c r="C153" s="3" t="str">
        <f>VLOOKUP(B153,集合表現!$B$7:$D$262,2)</f>
        <v>{x3,x5,x8}</v>
      </c>
      <c r="D153" s="2"/>
    </row>
    <row r="154" spans="2:4" ht="18.75" customHeight="1" x14ac:dyDescent="0.4">
      <c r="B154" s="1">
        <v>149</v>
      </c>
      <c r="C154" s="3" t="str">
        <f>VLOOKUP(B154,集合表現!$B$7:$D$262,2)</f>
        <v>{x1,x3,x5,x8}</v>
      </c>
      <c r="D154" s="2"/>
    </row>
    <row r="155" spans="2:4" ht="18.75" customHeight="1" x14ac:dyDescent="0.4">
      <c r="B155" s="1">
        <v>150</v>
      </c>
      <c r="C155" s="3" t="str">
        <f>VLOOKUP(B155,集合表現!$B$7:$D$262,2)</f>
        <v>{x2,x3,x5,x8}</v>
      </c>
      <c r="D155" s="2"/>
    </row>
    <row r="156" spans="2:4" ht="18.75" customHeight="1" x14ac:dyDescent="0.4">
      <c r="B156" s="1">
        <v>151</v>
      </c>
      <c r="C156" s="3" t="str">
        <f>VLOOKUP(B156,集合表現!$B$7:$D$262,2)</f>
        <v>{x1,x2,x3,x5,x8}</v>
      </c>
      <c r="D156" s="2"/>
    </row>
    <row r="157" spans="2:4" ht="18.75" customHeight="1" x14ac:dyDescent="0.4">
      <c r="B157" s="1">
        <v>152</v>
      </c>
      <c r="C157" s="3" t="str">
        <f>VLOOKUP(B157,集合表現!$B$7:$D$262,2)</f>
        <v>{x4,x5,x8}</v>
      </c>
      <c r="D157" s="2"/>
    </row>
    <row r="158" spans="2:4" ht="18.75" customHeight="1" x14ac:dyDescent="0.4">
      <c r="B158" s="1">
        <v>153</v>
      </c>
      <c r="C158" s="3" t="str">
        <f>VLOOKUP(B158,集合表現!$B$7:$D$262,2)</f>
        <v>{x1,x4,x5,x8}</v>
      </c>
      <c r="D158" s="2"/>
    </row>
    <row r="159" spans="2:4" ht="18.75" customHeight="1" x14ac:dyDescent="0.4">
      <c r="B159" s="1">
        <v>154</v>
      </c>
      <c r="C159" s="3" t="str">
        <f>VLOOKUP(B159,集合表現!$B$7:$D$262,2)</f>
        <v>{x2,x4,x5,x8}</v>
      </c>
      <c r="D159" s="2"/>
    </row>
    <row r="160" spans="2:4" ht="18.75" customHeight="1" x14ac:dyDescent="0.4">
      <c r="B160" s="1">
        <v>155</v>
      </c>
      <c r="C160" s="3" t="str">
        <f>VLOOKUP(B160,集合表現!$B$7:$D$262,2)</f>
        <v>{x1,x2,x4,x5,x8}</v>
      </c>
      <c r="D160" s="2"/>
    </row>
    <row r="161" spans="2:4" ht="18.75" customHeight="1" x14ac:dyDescent="0.4">
      <c r="B161" s="1">
        <v>156</v>
      </c>
      <c r="C161" s="3" t="str">
        <f>VLOOKUP(B161,集合表現!$B$7:$D$262,2)</f>
        <v>{x3,x4,x5,x8}</v>
      </c>
      <c r="D161" s="2"/>
    </row>
    <row r="162" spans="2:4" ht="18.75" customHeight="1" x14ac:dyDescent="0.4">
      <c r="B162" s="1">
        <v>157</v>
      </c>
      <c r="C162" s="3" t="str">
        <f>VLOOKUP(B162,集合表現!$B$7:$D$262,2)</f>
        <v>{x1,x3,x4,x5,x8}</v>
      </c>
      <c r="D162" s="2"/>
    </row>
    <row r="163" spans="2:4" ht="18.75" customHeight="1" x14ac:dyDescent="0.4">
      <c r="B163" s="1">
        <v>158</v>
      </c>
      <c r="C163" s="3" t="str">
        <f>VLOOKUP(B163,集合表現!$B$7:$D$262,2)</f>
        <v>{x2,x3,x4,x5,x8}</v>
      </c>
      <c r="D163" s="2"/>
    </row>
    <row r="164" spans="2:4" ht="18.75" customHeight="1" x14ac:dyDescent="0.4">
      <c r="B164" s="1">
        <v>159</v>
      </c>
      <c r="C164" s="3" t="str">
        <f>VLOOKUP(B164,集合表現!$B$7:$D$262,2)</f>
        <v>{x1,x2,x3,x4,x5,x8}</v>
      </c>
      <c r="D164" s="2"/>
    </row>
    <row r="165" spans="2:4" ht="18.75" customHeight="1" x14ac:dyDescent="0.4">
      <c r="B165" s="1">
        <v>160</v>
      </c>
      <c r="C165" s="3" t="str">
        <f>VLOOKUP(B165,集合表現!$B$7:$D$262,2)</f>
        <v>{x6,x8}</v>
      </c>
      <c r="D165" s="2"/>
    </row>
    <row r="166" spans="2:4" ht="18.75" customHeight="1" x14ac:dyDescent="0.4">
      <c r="B166" s="1">
        <v>161</v>
      </c>
      <c r="C166" s="3" t="str">
        <f>VLOOKUP(B166,集合表現!$B$7:$D$262,2)</f>
        <v>{x1,x6,x8}</v>
      </c>
      <c r="D166" s="2"/>
    </row>
    <row r="167" spans="2:4" ht="18.75" customHeight="1" x14ac:dyDescent="0.4">
      <c r="B167" s="1">
        <v>162</v>
      </c>
      <c r="C167" s="3" t="str">
        <f>VLOOKUP(B167,集合表現!$B$7:$D$262,2)</f>
        <v>{x2,x6,x8}</v>
      </c>
      <c r="D167" s="2"/>
    </row>
    <row r="168" spans="2:4" ht="18.75" customHeight="1" x14ac:dyDescent="0.4">
      <c r="B168" s="1">
        <v>163</v>
      </c>
      <c r="C168" s="3" t="str">
        <f>VLOOKUP(B168,集合表現!$B$7:$D$262,2)</f>
        <v>{x1,x2,x6,x8}</v>
      </c>
      <c r="D168" s="2"/>
    </row>
    <row r="169" spans="2:4" ht="18.75" customHeight="1" x14ac:dyDescent="0.4">
      <c r="B169" s="1">
        <v>164</v>
      </c>
      <c r="C169" s="3" t="str">
        <f>VLOOKUP(B169,集合表現!$B$7:$D$262,2)</f>
        <v>{x3,x6,x8}</v>
      </c>
      <c r="D169" s="2"/>
    </row>
    <row r="170" spans="2:4" ht="18.75" customHeight="1" x14ac:dyDescent="0.4">
      <c r="B170" s="1">
        <v>165</v>
      </c>
      <c r="C170" s="3" t="str">
        <f>VLOOKUP(B170,集合表現!$B$7:$D$262,2)</f>
        <v>{x1,x3,x6,x8}</v>
      </c>
      <c r="D170" s="2"/>
    </row>
    <row r="171" spans="2:4" ht="18.75" customHeight="1" x14ac:dyDescent="0.4">
      <c r="B171" s="1">
        <v>166</v>
      </c>
      <c r="C171" s="3" t="str">
        <f>VLOOKUP(B171,集合表現!$B$7:$D$262,2)</f>
        <v>{x2,x3,x6,x8}</v>
      </c>
      <c r="D171" s="2"/>
    </row>
    <row r="172" spans="2:4" ht="18.75" customHeight="1" x14ac:dyDescent="0.4">
      <c r="B172" s="1">
        <v>167</v>
      </c>
      <c r="C172" s="3" t="str">
        <f>VLOOKUP(B172,集合表現!$B$7:$D$262,2)</f>
        <v>{x1,x2,x3,x6,x8}</v>
      </c>
      <c r="D172" s="2"/>
    </row>
    <row r="173" spans="2:4" ht="18.75" customHeight="1" x14ac:dyDescent="0.4">
      <c r="B173" s="1">
        <v>168</v>
      </c>
      <c r="C173" s="3" t="str">
        <f>VLOOKUP(B173,集合表現!$B$7:$D$262,2)</f>
        <v>{x4,x6,x8}</v>
      </c>
      <c r="D173" s="2"/>
    </row>
    <row r="174" spans="2:4" ht="18.75" customHeight="1" x14ac:dyDescent="0.4">
      <c r="B174" s="1">
        <v>169</v>
      </c>
      <c r="C174" s="3" t="str">
        <f>VLOOKUP(B174,集合表現!$B$7:$D$262,2)</f>
        <v>{x1,x4,x6,x8}</v>
      </c>
      <c r="D174" s="2"/>
    </row>
    <row r="175" spans="2:4" ht="18.75" customHeight="1" x14ac:dyDescent="0.4">
      <c r="B175" s="1">
        <v>170</v>
      </c>
      <c r="C175" s="3" t="str">
        <f>VLOOKUP(B175,集合表現!$B$7:$D$262,2)</f>
        <v>{x2,x4,x6,x8}</v>
      </c>
      <c r="D175" s="2"/>
    </row>
    <row r="176" spans="2:4" ht="18.75" customHeight="1" x14ac:dyDescent="0.4">
      <c r="B176" s="1">
        <v>171</v>
      </c>
      <c r="C176" s="3" t="str">
        <f>VLOOKUP(B176,集合表現!$B$7:$D$262,2)</f>
        <v>{x1,x2,x4,x6,x8}</v>
      </c>
      <c r="D176" s="2"/>
    </row>
    <row r="177" spans="2:4" ht="18.75" customHeight="1" x14ac:dyDescent="0.4">
      <c r="B177" s="1">
        <v>172</v>
      </c>
      <c r="C177" s="3" t="str">
        <f>VLOOKUP(B177,集合表現!$B$7:$D$262,2)</f>
        <v>{x3,x4,x6,x8}</v>
      </c>
      <c r="D177" s="2"/>
    </row>
    <row r="178" spans="2:4" ht="18.75" customHeight="1" x14ac:dyDescent="0.4">
      <c r="B178" s="1">
        <v>173</v>
      </c>
      <c r="C178" s="3" t="str">
        <f>VLOOKUP(B178,集合表現!$B$7:$D$262,2)</f>
        <v>{x1,x3,x4,x6,x8}</v>
      </c>
      <c r="D178" s="2"/>
    </row>
    <row r="179" spans="2:4" ht="18.75" customHeight="1" x14ac:dyDescent="0.4">
      <c r="B179" s="1">
        <v>174</v>
      </c>
      <c r="C179" s="3" t="str">
        <f>VLOOKUP(B179,集合表現!$B$7:$D$262,2)</f>
        <v>{x2,x3,x4,x6,x8}</v>
      </c>
      <c r="D179" s="2"/>
    </row>
    <row r="180" spans="2:4" ht="18.75" customHeight="1" x14ac:dyDescent="0.4">
      <c r="B180" s="1">
        <v>175</v>
      </c>
      <c r="C180" s="3" t="str">
        <f>VLOOKUP(B180,集合表現!$B$7:$D$262,2)</f>
        <v>{x1,x2,x3,x4,x6,x8}</v>
      </c>
      <c r="D180" s="2"/>
    </row>
    <row r="181" spans="2:4" ht="18.75" customHeight="1" x14ac:dyDescent="0.4">
      <c r="B181" s="1">
        <v>176</v>
      </c>
      <c r="C181" s="3" t="str">
        <f>VLOOKUP(B181,集合表現!$B$7:$D$262,2)</f>
        <v>{x5,x6,x8}</v>
      </c>
      <c r="D181" s="2"/>
    </row>
    <row r="182" spans="2:4" ht="18.75" customHeight="1" x14ac:dyDescent="0.4">
      <c r="B182" s="1">
        <v>177</v>
      </c>
      <c r="C182" s="3" t="str">
        <f>VLOOKUP(B182,集合表現!$B$7:$D$262,2)</f>
        <v>{x1,x5,x6,x8}</v>
      </c>
      <c r="D182" s="2"/>
    </row>
    <row r="183" spans="2:4" ht="18.75" customHeight="1" x14ac:dyDescent="0.4">
      <c r="B183" s="1">
        <v>178</v>
      </c>
      <c r="C183" s="3" t="str">
        <f>VLOOKUP(B183,集合表現!$B$7:$D$262,2)</f>
        <v>{x2,x5,x6,x8}</v>
      </c>
      <c r="D183" s="2"/>
    </row>
    <row r="184" spans="2:4" ht="18.75" customHeight="1" x14ac:dyDescent="0.4">
      <c r="B184" s="1">
        <v>179</v>
      </c>
      <c r="C184" s="3" t="str">
        <f>VLOOKUP(B184,集合表現!$B$7:$D$262,2)</f>
        <v>{x1,x2,x5,x6,x8}</v>
      </c>
      <c r="D184" s="2"/>
    </row>
    <row r="185" spans="2:4" ht="18.75" customHeight="1" x14ac:dyDescent="0.4">
      <c r="B185" s="1">
        <v>180</v>
      </c>
      <c r="C185" s="3" t="str">
        <f>VLOOKUP(B185,集合表現!$B$7:$D$262,2)</f>
        <v>{x3,x5,x6,x8}</v>
      </c>
      <c r="D185" s="2"/>
    </row>
    <row r="186" spans="2:4" ht="18.75" customHeight="1" x14ac:dyDescent="0.4">
      <c r="B186" s="1">
        <v>181</v>
      </c>
      <c r="C186" s="3" t="str">
        <f>VLOOKUP(B186,集合表現!$B$7:$D$262,2)</f>
        <v>{x1,x3,x5,x6,x8}</v>
      </c>
      <c r="D186" s="2"/>
    </row>
    <row r="187" spans="2:4" ht="18.75" customHeight="1" x14ac:dyDescent="0.4">
      <c r="B187" s="1">
        <v>182</v>
      </c>
      <c r="C187" s="3" t="str">
        <f>VLOOKUP(B187,集合表現!$B$7:$D$262,2)</f>
        <v>{x2,x3,x5,x6,x8}</v>
      </c>
      <c r="D187" s="2"/>
    </row>
    <row r="188" spans="2:4" ht="18.75" customHeight="1" x14ac:dyDescent="0.4">
      <c r="B188" s="1">
        <v>183</v>
      </c>
      <c r="C188" s="3" t="str">
        <f>VLOOKUP(B188,集合表現!$B$7:$D$262,2)</f>
        <v>{x1,x2,x3,x5,x6,x8}</v>
      </c>
      <c r="D188" s="2"/>
    </row>
    <row r="189" spans="2:4" ht="18.75" customHeight="1" x14ac:dyDescent="0.4">
      <c r="B189" s="1">
        <v>184</v>
      </c>
      <c r="C189" s="3" t="str">
        <f>VLOOKUP(B189,集合表現!$B$7:$D$262,2)</f>
        <v>{x4,x5,x6,x8}</v>
      </c>
      <c r="D189" s="2"/>
    </row>
    <row r="190" spans="2:4" ht="18.75" customHeight="1" x14ac:dyDescent="0.4">
      <c r="B190" s="1">
        <v>185</v>
      </c>
      <c r="C190" s="3" t="str">
        <f>VLOOKUP(B190,集合表現!$B$7:$D$262,2)</f>
        <v>{x1,x4,x5,x6,x8}</v>
      </c>
      <c r="D190" s="2"/>
    </row>
    <row r="191" spans="2:4" ht="18.75" customHeight="1" x14ac:dyDescent="0.4">
      <c r="B191" s="1">
        <v>186</v>
      </c>
      <c r="C191" s="3" t="str">
        <f>VLOOKUP(B191,集合表現!$B$7:$D$262,2)</f>
        <v>{x2,x4,x5,x6,x8}</v>
      </c>
      <c r="D191" s="2"/>
    </row>
    <row r="192" spans="2:4" ht="18.75" customHeight="1" x14ac:dyDescent="0.4">
      <c r="B192" s="1">
        <v>187</v>
      </c>
      <c r="C192" s="3" t="str">
        <f>VLOOKUP(B192,集合表現!$B$7:$D$262,2)</f>
        <v>{x1,x2,x4,x5,x6,x8}</v>
      </c>
      <c r="D192" s="2"/>
    </row>
    <row r="193" spans="2:4" ht="18.75" customHeight="1" x14ac:dyDescent="0.4">
      <c r="B193" s="1">
        <v>188</v>
      </c>
      <c r="C193" s="3" t="str">
        <f>VLOOKUP(B193,集合表現!$B$7:$D$262,2)</f>
        <v>{x3,x4,x5,x6,x8}</v>
      </c>
      <c r="D193" s="2"/>
    </row>
    <row r="194" spans="2:4" ht="18.75" customHeight="1" x14ac:dyDescent="0.4">
      <c r="B194" s="1">
        <v>189</v>
      </c>
      <c r="C194" s="3" t="str">
        <f>VLOOKUP(B194,集合表現!$B$7:$D$262,2)</f>
        <v>{x1,x3,x4,x5,x6,x8}</v>
      </c>
      <c r="D194" s="2"/>
    </row>
    <row r="195" spans="2:4" ht="18.75" customHeight="1" x14ac:dyDescent="0.4">
      <c r="B195" s="1">
        <v>190</v>
      </c>
      <c r="C195" s="3" t="str">
        <f>VLOOKUP(B195,集合表現!$B$7:$D$262,2)</f>
        <v>{x2,x3,x4,x5,x6,x8}</v>
      </c>
      <c r="D195" s="2"/>
    </row>
    <row r="196" spans="2:4" ht="18.75" customHeight="1" x14ac:dyDescent="0.4">
      <c r="B196" s="1">
        <v>191</v>
      </c>
      <c r="C196" s="3" t="str">
        <f>VLOOKUP(B196,集合表現!$B$7:$D$262,2)</f>
        <v>{x1,x2,x3,x4,x5,x6,x8}</v>
      </c>
      <c r="D196" s="2"/>
    </row>
    <row r="197" spans="2:4" ht="18.75" customHeight="1" x14ac:dyDescent="0.4">
      <c r="B197" s="1">
        <v>192</v>
      </c>
      <c r="C197" s="3" t="str">
        <f>VLOOKUP(B197,集合表現!$B$7:$D$262,2)</f>
        <v>{x7,x8}</v>
      </c>
      <c r="D197" s="2"/>
    </row>
    <row r="198" spans="2:4" ht="18.75" customHeight="1" x14ac:dyDescent="0.4">
      <c r="B198" s="1">
        <v>193</v>
      </c>
      <c r="C198" s="3" t="str">
        <f>VLOOKUP(B198,集合表現!$B$7:$D$262,2)</f>
        <v>{x1,x7,x8}</v>
      </c>
      <c r="D198" s="2"/>
    </row>
    <row r="199" spans="2:4" ht="18.75" customHeight="1" x14ac:dyDescent="0.4">
      <c r="B199" s="1">
        <v>194</v>
      </c>
      <c r="C199" s="3" t="str">
        <f>VLOOKUP(B199,集合表現!$B$7:$D$262,2)</f>
        <v>{x2,x7,x8}</v>
      </c>
      <c r="D199" s="2"/>
    </row>
    <row r="200" spans="2:4" ht="18.75" customHeight="1" x14ac:dyDescent="0.4">
      <c r="B200" s="1">
        <v>195</v>
      </c>
      <c r="C200" s="3" t="str">
        <f>VLOOKUP(B200,集合表現!$B$7:$D$262,2)</f>
        <v>{x1,x2,x7,x8}</v>
      </c>
      <c r="D200" s="2"/>
    </row>
    <row r="201" spans="2:4" ht="18.75" customHeight="1" x14ac:dyDescent="0.4">
      <c r="B201" s="1">
        <v>196</v>
      </c>
      <c r="C201" s="3" t="str">
        <f>VLOOKUP(B201,集合表現!$B$7:$D$262,2)</f>
        <v>{x3,x7,x8}</v>
      </c>
      <c r="D201" s="2"/>
    </row>
    <row r="202" spans="2:4" ht="18.75" customHeight="1" x14ac:dyDescent="0.4">
      <c r="B202" s="1">
        <v>197</v>
      </c>
      <c r="C202" s="3" t="str">
        <f>VLOOKUP(B202,集合表現!$B$7:$D$262,2)</f>
        <v>{x1,x3,x7,x8}</v>
      </c>
      <c r="D202" s="2"/>
    </row>
    <row r="203" spans="2:4" ht="18.75" customHeight="1" x14ac:dyDescent="0.4">
      <c r="B203" s="1">
        <v>198</v>
      </c>
      <c r="C203" s="3" t="str">
        <f>VLOOKUP(B203,集合表現!$B$7:$D$262,2)</f>
        <v>{x2,x3,x7,x8}</v>
      </c>
      <c r="D203" s="2"/>
    </row>
    <row r="204" spans="2:4" ht="18.75" customHeight="1" x14ac:dyDescent="0.4">
      <c r="B204" s="1">
        <v>199</v>
      </c>
      <c r="C204" s="3" t="str">
        <f>VLOOKUP(B204,集合表現!$B$7:$D$262,2)</f>
        <v>{x1,x2,x3,x7,x8}</v>
      </c>
      <c r="D204" s="2"/>
    </row>
    <row r="205" spans="2:4" ht="18.75" customHeight="1" x14ac:dyDescent="0.4">
      <c r="B205" s="1">
        <v>200</v>
      </c>
      <c r="C205" s="3" t="str">
        <f>VLOOKUP(B205,集合表現!$B$7:$D$262,2)</f>
        <v>{x4,x7,x8}</v>
      </c>
      <c r="D205" s="2"/>
    </row>
    <row r="206" spans="2:4" ht="18.75" customHeight="1" x14ac:dyDescent="0.4">
      <c r="B206" s="1">
        <v>201</v>
      </c>
      <c r="C206" s="3" t="str">
        <f>VLOOKUP(B206,集合表現!$B$7:$D$262,2)</f>
        <v>{x1,x4,x7,x8}</v>
      </c>
      <c r="D206" s="2"/>
    </row>
    <row r="207" spans="2:4" ht="18.75" customHeight="1" x14ac:dyDescent="0.4">
      <c r="B207" s="1">
        <v>202</v>
      </c>
      <c r="C207" s="3" t="str">
        <f>VLOOKUP(B207,集合表現!$B$7:$D$262,2)</f>
        <v>{x2,x4,x7,x8}</v>
      </c>
      <c r="D207" s="2"/>
    </row>
    <row r="208" spans="2:4" ht="18.75" customHeight="1" x14ac:dyDescent="0.4">
      <c r="B208" s="1">
        <v>203</v>
      </c>
      <c r="C208" s="3" t="str">
        <f>VLOOKUP(B208,集合表現!$B$7:$D$262,2)</f>
        <v>{x1,x2,x4,x7,x8}</v>
      </c>
      <c r="D208" s="2"/>
    </row>
    <row r="209" spans="2:4" ht="18.75" customHeight="1" x14ac:dyDescent="0.4">
      <c r="B209" s="1">
        <v>204</v>
      </c>
      <c r="C209" s="3" t="str">
        <f>VLOOKUP(B209,集合表現!$B$7:$D$262,2)</f>
        <v>{x3,x4,x7,x8}</v>
      </c>
      <c r="D209" s="2"/>
    </row>
    <row r="210" spans="2:4" ht="18.75" customHeight="1" x14ac:dyDescent="0.4">
      <c r="B210" s="1">
        <v>205</v>
      </c>
      <c r="C210" s="3" t="str">
        <f>VLOOKUP(B210,集合表現!$B$7:$D$262,2)</f>
        <v>{x1,x3,x4,x7,x8}</v>
      </c>
      <c r="D210" s="2"/>
    </row>
    <row r="211" spans="2:4" ht="18.75" customHeight="1" x14ac:dyDescent="0.4">
      <c r="B211" s="1">
        <v>206</v>
      </c>
      <c r="C211" s="3" t="str">
        <f>VLOOKUP(B211,集合表現!$B$7:$D$262,2)</f>
        <v>{x2,x3,x4,x7,x8}</v>
      </c>
      <c r="D211" s="2"/>
    </row>
    <row r="212" spans="2:4" ht="18.75" customHeight="1" x14ac:dyDescent="0.4">
      <c r="B212" s="1">
        <v>207</v>
      </c>
      <c r="C212" s="3" t="str">
        <f>VLOOKUP(B212,集合表現!$B$7:$D$262,2)</f>
        <v>{x1,x2,x3,x4,x7,x8}</v>
      </c>
      <c r="D212" s="2"/>
    </row>
    <row r="213" spans="2:4" ht="18.75" customHeight="1" x14ac:dyDescent="0.4">
      <c r="B213" s="1">
        <v>208</v>
      </c>
      <c r="C213" s="3" t="str">
        <f>VLOOKUP(B213,集合表現!$B$7:$D$262,2)</f>
        <v>{x5,x7,x8}</v>
      </c>
      <c r="D213" s="2"/>
    </row>
    <row r="214" spans="2:4" ht="18.75" customHeight="1" x14ac:dyDescent="0.4">
      <c r="B214" s="1">
        <v>209</v>
      </c>
      <c r="C214" s="3" t="str">
        <f>VLOOKUP(B214,集合表現!$B$7:$D$262,2)</f>
        <v>{x1,x5,x7,x8}</v>
      </c>
      <c r="D214" s="2"/>
    </row>
    <row r="215" spans="2:4" ht="18.75" customHeight="1" x14ac:dyDescent="0.4">
      <c r="B215" s="1">
        <v>210</v>
      </c>
      <c r="C215" s="3" t="str">
        <f>VLOOKUP(B215,集合表現!$B$7:$D$262,2)</f>
        <v>{x2,x5,x7,x8}</v>
      </c>
      <c r="D215" s="2"/>
    </row>
    <row r="216" spans="2:4" ht="18.75" customHeight="1" x14ac:dyDescent="0.4">
      <c r="B216" s="1">
        <v>211</v>
      </c>
      <c r="C216" s="3" t="str">
        <f>VLOOKUP(B216,集合表現!$B$7:$D$262,2)</f>
        <v>{x1,x2,x5,x7,x8}</v>
      </c>
      <c r="D216" s="2"/>
    </row>
    <row r="217" spans="2:4" ht="18.75" customHeight="1" x14ac:dyDescent="0.4">
      <c r="B217" s="1">
        <v>212</v>
      </c>
      <c r="C217" s="3" t="str">
        <f>VLOOKUP(B217,集合表現!$B$7:$D$262,2)</f>
        <v>{x3,x5,x7,x8}</v>
      </c>
      <c r="D217" s="2"/>
    </row>
    <row r="218" spans="2:4" ht="18.75" customHeight="1" x14ac:dyDescent="0.4">
      <c r="B218" s="1">
        <v>213</v>
      </c>
      <c r="C218" s="3" t="str">
        <f>VLOOKUP(B218,集合表現!$B$7:$D$262,2)</f>
        <v>{x1,x3,x5,x7,x8}</v>
      </c>
      <c r="D218" s="2"/>
    </row>
    <row r="219" spans="2:4" ht="18.75" customHeight="1" x14ac:dyDescent="0.4">
      <c r="B219" s="1">
        <v>214</v>
      </c>
      <c r="C219" s="3" t="str">
        <f>VLOOKUP(B219,集合表現!$B$7:$D$262,2)</f>
        <v>{x2,x3,x5,x7,x8}</v>
      </c>
      <c r="D219" s="2"/>
    </row>
    <row r="220" spans="2:4" ht="18.75" customHeight="1" x14ac:dyDescent="0.4">
      <c r="B220" s="1">
        <v>215</v>
      </c>
      <c r="C220" s="3" t="str">
        <f>VLOOKUP(B220,集合表現!$B$7:$D$262,2)</f>
        <v>{x1,x2,x3,x5,x7,x8}</v>
      </c>
      <c r="D220" s="2"/>
    </row>
    <row r="221" spans="2:4" ht="18.75" customHeight="1" x14ac:dyDescent="0.4">
      <c r="B221" s="1">
        <v>216</v>
      </c>
      <c r="C221" s="3" t="str">
        <f>VLOOKUP(B221,集合表現!$B$7:$D$262,2)</f>
        <v>{x4,x5,x7,x8}</v>
      </c>
      <c r="D221" s="2"/>
    </row>
    <row r="222" spans="2:4" ht="18.75" customHeight="1" x14ac:dyDescent="0.4">
      <c r="B222" s="1">
        <v>217</v>
      </c>
      <c r="C222" s="3" t="str">
        <f>VLOOKUP(B222,集合表現!$B$7:$D$262,2)</f>
        <v>{x1,x4,x5,x7,x8}</v>
      </c>
      <c r="D222" s="2"/>
    </row>
    <row r="223" spans="2:4" ht="18.75" customHeight="1" x14ac:dyDescent="0.4">
      <c r="B223" s="1">
        <v>218</v>
      </c>
      <c r="C223" s="3" t="str">
        <f>VLOOKUP(B223,集合表現!$B$7:$D$262,2)</f>
        <v>{x2,x4,x5,x7,x8}</v>
      </c>
      <c r="D223" s="2"/>
    </row>
    <row r="224" spans="2:4" ht="18.75" customHeight="1" x14ac:dyDescent="0.4">
      <c r="B224" s="1">
        <v>219</v>
      </c>
      <c r="C224" s="3" t="str">
        <f>VLOOKUP(B224,集合表現!$B$7:$D$262,2)</f>
        <v>{x1,x2,x4,x5,x7,x8}</v>
      </c>
      <c r="D224" s="2"/>
    </row>
    <row r="225" spans="2:4" ht="18.75" customHeight="1" x14ac:dyDescent="0.4">
      <c r="B225" s="1">
        <v>220</v>
      </c>
      <c r="C225" s="3" t="str">
        <f>VLOOKUP(B225,集合表現!$B$7:$D$262,2)</f>
        <v>{x3,x4,x5,x7,x8}</v>
      </c>
      <c r="D225" s="2"/>
    </row>
    <row r="226" spans="2:4" ht="18.75" customHeight="1" x14ac:dyDescent="0.4">
      <c r="B226" s="1">
        <v>221</v>
      </c>
      <c r="C226" s="3" t="str">
        <f>VLOOKUP(B226,集合表現!$B$7:$D$262,2)</f>
        <v>{x1,x3,x4,x5,x7,x8}</v>
      </c>
      <c r="D226" s="2"/>
    </row>
    <row r="227" spans="2:4" ht="18.75" customHeight="1" x14ac:dyDescent="0.4">
      <c r="B227" s="1">
        <v>222</v>
      </c>
      <c r="C227" s="3" t="str">
        <f>VLOOKUP(B227,集合表現!$B$7:$D$262,2)</f>
        <v>{x2,x3,x4,x5,x7,x8}</v>
      </c>
      <c r="D227" s="2"/>
    </row>
    <row r="228" spans="2:4" ht="18.75" customHeight="1" x14ac:dyDescent="0.4">
      <c r="B228" s="1">
        <v>223</v>
      </c>
      <c r="C228" s="3" t="str">
        <f>VLOOKUP(B228,集合表現!$B$7:$D$262,2)</f>
        <v>{x1,x2,x3,x4,x5,x7,x8}</v>
      </c>
      <c r="D228" s="2"/>
    </row>
    <row r="229" spans="2:4" ht="18.75" customHeight="1" x14ac:dyDescent="0.4">
      <c r="B229" s="1">
        <v>224</v>
      </c>
      <c r="C229" s="3" t="str">
        <f>VLOOKUP(B229,集合表現!$B$7:$D$262,2)</f>
        <v>{x6,x7,x8}</v>
      </c>
      <c r="D229" s="2"/>
    </row>
    <row r="230" spans="2:4" ht="18.75" customHeight="1" x14ac:dyDescent="0.4">
      <c r="B230" s="1">
        <v>225</v>
      </c>
      <c r="C230" s="3" t="str">
        <f>VLOOKUP(B230,集合表現!$B$7:$D$262,2)</f>
        <v>{x1,x6,x7,x8}</v>
      </c>
      <c r="D230" s="2"/>
    </row>
    <row r="231" spans="2:4" ht="18.75" customHeight="1" x14ac:dyDescent="0.4">
      <c r="B231" s="1">
        <v>226</v>
      </c>
      <c r="C231" s="3" t="str">
        <f>VLOOKUP(B231,集合表現!$B$7:$D$262,2)</f>
        <v>{x2,x6,x7,x8}</v>
      </c>
      <c r="D231" s="2"/>
    </row>
    <row r="232" spans="2:4" ht="18.75" customHeight="1" x14ac:dyDescent="0.4">
      <c r="B232" s="1">
        <v>227</v>
      </c>
      <c r="C232" s="3" t="str">
        <f>VLOOKUP(B232,集合表現!$B$7:$D$262,2)</f>
        <v>{x1,x2,x6,x7,x8}</v>
      </c>
      <c r="D232" s="2"/>
    </row>
    <row r="233" spans="2:4" ht="18.75" customHeight="1" x14ac:dyDescent="0.4">
      <c r="B233" s="1">
        <v>228</v>
      </c>
      <c r="C233" s="3" t="str">
        <f>VLOOKUP(B233,集合表現!$B$7:$D$262,2)</f>
        <v>{x3,x6,x7,x8}</v>
      </c>
      <c r="D233" s="2"/>
    </row>
    <row r="234" spans="2:4" ht="18.75" customHeight="1" x14ac:dyDescent="0.4">
      <c r="B234" s="1">
        <v>229</v>
      </c>
      <c r="C234" s="3" t="str">
        <f>VLOOKUP(B234,集合表現!$B$7:$D$262,2)</f>
        <v>{x1,x3,x6,x7,x8}</v>
      </c>
      <c r="D234" s="2"/>
    </row>
    <row r="235" spans="2:4" ht="18.75" customHeight="1" x14ac:dyDescent="0.4">
      <c r="B235" s="1">
        <v>230</v>
      </c>
      <c r="C235" s="3" t="str">
        <f>VLOOKUP(B235,集合表現!$B$7:$D$262,2)</f>
        <v>{x2,x3,x6,x7,x8}</v>
      </c>
      <c r="D235" s="2"/>
    </row>
    <row r="236" spans="2:4" ht="18.75" customHeight="1" x14ac:dyDescent="0.4">
      <c r="B236" s="1">
        <v>231</v>
      </c>
      <c r="C236" s="3" t="str">
        <f>VLOOKUP(B236,集合表現!$B$7:$D$262,2)</f>
        <v>{x1,x2,x3,x6,x7,x8}</v>
      </c>
      <c r="D236" s="2"/>
    </row>
    <row r="237" spans="2:4" ht="18.75" customHeight="1" x14ac:dyDescent="0.4">
      <c r="B237" s="1">
        <v>232</v>
      </c>
      <c r="C237" s="3" t="str">
        <f>VLOOKUP(B237,集合表現!$B$7:$D$262,2)</f>
        <v>{x4,x6,x7,x8}</v>
      </c>
      <c r="D237" s="2"/>
    </row>
    <row r="238" spans="2:4" ht="18.75" customHeight="1" x14ac:dyDescent="0.4">
      <c r="B238" s="1">
        <v>233</v>
      </c>
      <c r="C238" s="3" t="str">
        <f>VLOOKUP(B238,集合表現!$B$7:$D$262,2)</f>
        <v>{x1,x4,x6,x7,x8}</v>
      </c>
      <c r="D238" s="2"/>
    </row>
    <row r="239" spans="2:4" ht="18.75" customHeight="1" x14ac:dyDescent="0.4">
      <c r="B239" s="1">
        <v>234</v>
      </c>
      <c r="C239" s="3" t="str">
        <f>VLOOKUP(B239,集合表現!$B$7:$D$262,2)</f>
        <v>{x2,x4,x6,x7,x8}</v>
      </c>
      <c r="D239" s="2"/>
    </row>
    <row r="240" spans="2:4" ht="18.75" customHeight="1" x14ac:dyDescent="0.4">
      <c r="B240" s="1">
        <v>235</v>
      </c>
      <c r="C240" s="3" t="str">
        <f>VLOOKUP(B240,集合表現!$B$7:$D$262,2)</f>
        <v>{x1,x2,x4,x6,x7,x8}</v>
      </c>
      <c r="D240" s="2"/>
    </row>
    <row r="241" spans="2:4" ht="18.75" customHeight="1" x14ac:dyDescent="0.4">
      <c r="B241" s="1">
        <v>236</v>
      </c>
      <c r="C241" s="3" t="str">
        <f>VLOOKUP(B241,集合表現!$B$7:$D$262,2)</f>
        <v>{x3,x4,x6,x7,x8}</v>
      </c>
      <c r="D241" s="2"/>
    </row>
    <row r="242" spans="2:4" ht="18.75" customHeight="1" x14ac:dyDescent="0.4">
      <c r="B242" s="1">
        <v>237</v>
      </c>
      <c r="C242" s="3" t="str">
        <f>VLOOKUP(B242,集合表現!$B$7:$D$262,2)</f>
        <v>{x1,x3,x4,x6,x7,x8}</v>
      </c>
      <c r="D242" s="2"/>
    </row>
    <row r="243" spans="2:4" ht="18.75" customHeight="1" x14ac:dyDescent="0.4">
      <c r="B243" s="1">
        <v>238</v>
      </c>
      <c r="C243" s="3" t="str">
        <f>VLOOKUP(B243,集合表現!$B$7:$D$262,2)</f>
        <v>{x2,x3,x4,x6,x7,x8}</v>
      </c>
      <c r="D243" s="2"/>
    </row>
    <row r="244" spans="2:4" ht="18.75" customHeight="1" x14ac:dyDescent="0.4">
      <c r="B244" s="1">
        <v>239</v>
      </c>
      <c r="C244" s="3" t="str">
        <f>VLOOKUP(B244,集合表現!$B$7:$D$262,2)</f>
        <v>{x1,x2,x3,x4,x6,x7,x8}</v>
      </c>
      <c r="D244" s="2"/>
    </row>
    <row r="245" spans="2:4" ht="18.75" customHeight="1" x14ac:dyDescent="0.4">
      <c r="B245" s="1">
        <v>240</v>
      </c>
      <c r="C245" s="3" t="str">
        <f>VLOOKUP(B245,集合表現!$B$7:$D$262,2)</f>
        <v>{x5,x6,x7,x8}</v>
      </c>
      <c r="D245" s="2"/>
    </row>
    <row r="246" spans="2:4" ht="18.75" customHeight="1" x14ac:dyDescent="0.4">
      <c r="B246" s="1">
        <v>241</v>
      </c>
      <c r="C246" s="3" t="str">
        <f>VLOOKUP(B246,集合表現!$B$7:$D$262,2)</f>
        <v>{x1,x5,x6,x7,x8}</v>
      </c>
      <c r="D246" s="2"/>
    </row>
    <row r="247" spans="2:4" ht="18.75" customHeight="1" x14ac:dyDescent="0.4">
      <c r="B247" s="1">
        <v>242</v>
      </c>
      <c r="C247" s="3" t="str">
        <f>VLOOKUP(B247,集合表現!$B$7:$D$262,2)</f>
        <v>{x2,x5,x6,x7,x8}</v>
      </c>
      <c r="D247" s="2"/>
    </row>
    <row r="248" spans="2:4" ht="18.75" customHeight="1" x14ac:dyDescent="0.4">
      <c r="B248" s="1">
        <v>243</v>
      </c>
      <c r="C248" s="3" t="str">
        <f>VLOOKUP(B248,集合表現!$B$7:$D$262,2)</f>
        <v>{x1,x2,x5,x6,x7,x8}</v>
      </c>
      <c r="D248" s="2"/>
    </row>
    <row r="249" spans="2:4" ht="18.75" customHeight="1" x14ac:dyDescent="0.4">
      <c r="B249" s="1">
        <v>244</v>
      </c>
      <c r="C249" s="3" t="str">
        <f>VLOOKUP(B249,集合表現!$B$7:$D$262,2)</f>
        <v>{x3,x5,x6,x7,x8}</v>
      </c>
      <c r="D249" s="2"/>
    </row>
    <row r="250" spans="2:4" ht="18.75" customHeight="1" x14ac:dyDescent="0.4">
      <c r="B250" s="1">
        <v>245</v>
      </c>
      <c r="C250" s="3" t="str">
        <f>VLOOKUP(B250,集合表現!$B$7:$D$262,2)</f>
        <v>{x1,x3,x5,x6,x7,x8}</v>
      </c>
      <c r="D250" s="2"/>
    </row>
    <row r="251" spans="2:4" ht="18.75" customHeight="1" x14ac:dyDescent="0.4">
      <c r="B251" s="1">
        <v>246</v>
      </c>
      <c r="C251" s="3" t="str">
        <f>VLOOKUP(B251,集合表現!$B$7:$D$262,2)</f>
        <v>{x2,x3,x5,x6,x7,x8}</v>
      </c>
      <c r="D251" s="2"/>
    </row>
    <row r="252" spans="2:4" ht="18.75" customHeight="1" x14ac:dyDescent="0.4">
      <c r="B252" s="1">
        <v>247</v>
      </c>
      <c r="C252" s="3" t="str">
        <f>VLOOKUP(B252,集合表現!$B$7:$D$262,2)</f>
        <v>{x1,x2,x3,x5,x6,x7,x8}</v>
      </c>
      <c r="D252" s="2"/>
    </row>
    <row r="253" spans="2:4" ht="18.75" customHeight="1" x14ac:dyDescent="0.4">
      <c r="B253" s="1">
        <v>248</v>
      </c>
      <c r="C253" s="3" t="str">
        <f>VLOOKUP(B253,集合表現!$B$7:$D$262,2)</f>
        <v>{x4,x5,x6,x7,x8}</v>
      </c>
      <c r="D253" s="2"/>
    </row>
    <row r="254" spans="2:4" ht="18.75" customHeight="1" x14ac:dyDescent="0.4">
      <c r="B254" s="1">
        <v>249</v>
      </c>
      <c r="C254" s="3" t="str">
        <f>VLOOKUP(B254,集合表現!$B$7:$D$262,2)</f>
        <v>{x1,x4,x5,x6,x7,x8}</v>
      </c>
      <c r="D254" s="2"/>
    </row>
    <row r="255" spans="2:4" ht="18.75" customHeight="1" x14ac:dyDescent="0.4">
      <c r="B255" s="1">
        <v>250</v>
      </c>
      <c r="C255" s="3" t="str">
        <f>VLOOKUP(B255,集合表現!$B$7:$D$262,2)</f>
        <v>{x2,x4,x5,x6,x7,x8}</v>
      </c>
      <c r="D255" s="2"/>
    </row>
    <row r="256" spans="2:4" ht="18.75" customHeight="1" x14ac:dyDescent="0.4">
      <c r="B256" s="1">
        <v>251</v>
      </c>
      <c r="C256" s="3" t="str">
        <f>VLOOKUP(B256,集合表現!$B$7:$D$262,2)</f>
        <v>{x1,x2,x4,x5,x6,x7,x8}</v>
      </c>
      <c r="D256" s="2"/>
    </row>
    <row r="257" spans="2:4" ht="18.75" customHeight="1" x14ac:dyDescent="0.4">
      <c r="B257" s="1">
        <v>252</v>
      </c>
      <c r="C257" s="3" t="str">
        <f>VLOOKUP(B257,集合表現!$B$7:$D$262,2)</f>
        <v>{x3,x4,x5,x6,x7,x8}</v>
      </c>
      <c r="D257" s="2"/>
    </row>
    <row r="258" spans="2:4" ht="18.75" customHeight="1" x14ac:dyDescent="0.4">
      <c r="B258" s="1">
        <v>253</v>
      </c>
      <c r="C258" s="3" t="str">
        <f>VLOOKUP(B258,集合表現!$B$7:$D$262,2)</f>
        <v>{x1,x3,x4,x5,x6,x7,x8}</v>
      </c>
      <c r="D258" s="2"/>
    </row>
    <row r="259" spans="2:4" ht="18.75" customHeight="1" x14ac:dyDescent="0.4">
      <c r="B259" s="1">
        <v>254</v>
      </c>
      <c r="C259" s="3" t="str">
        <f>VLOOKUP(B259,集合表現!$B$7:$D$262,2)</f>
        <v>{x2,x3,x4,x5,x6,x7,x8}</v>
      </c>
      <c r="D259" s="2"/>
    </row>
    <row r="260" spans="2:4" ht="18.75" customHeight="1" x14ac:dyDescent="0.4">
      <c r="B260" s="1">
        <v>255</v>
      </c>
      <c r="C260" s="3" t="str">
        <f>VLOOKUP(B260,集合表現!$B$7:$D$262,2)</f>
        <v>{x1,x2,x3,x4,x5,x6,x7,x8}</v>
      </c>
      <c r="D260" s="2"/>
    </row>
  </sheetData>
  <mergeCells count="9">
    <mergeCell ref="BE1:BL1"/>
    <mergeCell ref="BM1:BT1"/>
    <mergeCell ref="BU1:CB1"/>
    <mergeCell ref="I1:P1"/>
    <mergeCell ref="Q1:X1"/>
    <mergeCell ref="Y1:AF1"/>
    <mergeCell ref="AG1:AN1"/>
    <mergeCell ref="AO1:AV1"/>
    <mergeCell ref="AW1:BD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0"/>
  <sheetViews>
    <sheetView workbookViewId="0">
      <selection activeCell="H23" sqref="H23"/>
    </sheetView>
  </sheetViews>
  <sheetFormatPr defaultRowHeight="18.75" x14ac:dyDescent="0.4"/>
  <cols>
    <col min="1" max="1" width="1.75" customWidth="1"/>
    <col min="2" max="2" width="6" customWidth="1"/>
    <col min="3" max="3" width="12.125" style="5" customWidth="1"/>
    <col min="4" max="4" width="7.5" customWidth="1"/>
    <col min="5" max="5" width="1.75" customWidth="1"/>
    <col min="6" max="6" width="4.25" customWidth="1"/>
    <col min="7" max="7" width="7.5" customWidth="1"/>
    <col min="8" max="8" width="7.25" customWidth="1"/>
    <col min="9" max="9" width="7.875" customWidth="1"/>
    <col min="10" max="10" width="8.625" customWidth="1"/>
    <col min="11" max="11" width="11.5" customWidth="1"/>
    <col min="12" max="12" width="6.375" customWidth="1"/>
    <col min="13" max="13" width="17.375" customWidth="1"/>
  </cols>
  <sheetData>
    <row r="1" spans="2:13" ht="38.25" customHeight="1" x14ac:dyDescent="0.4">
      <c r="B1" s="1" t="s">
        <v>48</v>
      </c>
      <c r="C1" s="6">
        <v>4</v>
      </c>
      <c r="F1" s="14" t="s">
        <v>36</v>
      </c>
      <c r="G1" s="14" t="s">
        <v>43</v>
      </c>
      <c r="H1" s="1" t="s">
        <v>19</v>
      </c>
      <c r="I1" s="3" t="s">
        <v>49</v>
      </c>
      <c r="J1" s="3" t="s">
        <v>42</v>
      </c>
      <c r="K1" s="15" t="s">
        <v>37</v>
      </c>
    </row>
    <row r="2" spans="2:13" s="9" customFormat="1" ht="18.75" customHeight="1" x14ac:dyDescent="0.4">
      <c r="B2" s="7" t="s">
        <v>15</v>
      </c>
      <c r="C2" s="8">
        <f>2^C1-1</f>
        <v>15</v>
      </c>
      <c r="F2" s="8">
        <v>1</v>
      </c>
      <c r="G2" s="8">
        <f>2^(F2-1)</f>
        <v>1</v>
      </c>
      <c r="H2" s="7" t="str">
        <f>VLOOKUP(G2,$B$5:$D$260,2,FALSE)</f>
        <v>{x1}</v>
      </c>
      <c r="I2" s="11">
        <v>0.4</v>
      </c>
      <c r="J2" s="14">
        <f>IF(F2&lt;=$C$1,I2,"")</f>
        <v>0.4</v>
      </c>
      <c r="K2" s="14">
        <f>IF(F2&lt;=$C$1,RANK(J2,$J$2:$J$9,0),"")</f>
        <v>3</v>
      </c>
    </row>
    <row r="3" spans="2:13" ht="18.75" customHeight="1" x14ac:dyDescent="0.4">
      <c r="F3" s="10">
        <v>2</v>
      </c>
      <c r="G3" s="8">
        <f t="shared" ref="G3:G9" si="0">2^(F3-1)</f>
        <v>2</v>
      </c>
      <c r="H3" s="7" t="str">
        <f t="shared" ref="H3:H9" si="1">VLOOKUP(G3,$B$5:$D$260,2,FALSE)</f>
        <v>{x2}</v>
      </c>
      <c r="I3" s="12">
        <v>0.8</v>
      </c>
      <c r="J3" s="14">
        <f t="shared" ref="J3:J9" si="2">IF(F3&lt;=$C$1,I3,"")</f>
        <v>0.8</v>
      </c>
      <c r="K3" s="14">
        <f>IF(F3&lt;=$C$1,RANK(J3,$J$2:$J$9,0)+COUNTIF(J$2:J2,J3),"")</f>
        <v>2</v>
      </c>
    </row>
    <row r="4" spans="2:13" ht="18.75" customHeight="1" x14ac:dyDescent="0.4">
      <c r="B4" s="3" t="s">
        <v>18</v>
      </c>
      <c r="C4" s="3" t="s">
        <v>16</v>
      </c>
      <c r="D4" s="3" t="s">
        <v>17</v>
      </c>
      <c r="F4" s="10">
        <v>3</v>
      </c>
      <c r="G4" s="8">
        <f t="shared" si="0"/>
        <v>4</v>
      </c>
      <c r="H4" s="7" t="str">
        <f t="shared" si="1"/>
        <v>{x3}</v>
      </c>
      <c r="I4" s="12">
        <v>0.4</v>
      </c>
      <c r="J4" s="14">
        <f t="shared" si="2"/>
        <v>0.4</v>
      </c>
      <c r="K4" s="14">
        <f>IF(F4&lt;=$C$1,RANK(J4,$J$2:$J$9,0)+COUNTIF(J$2:J3,J4),"")</f>
        <v>4</v>
      </c>
    </row>
    <row r="5" spans="2:13" ht="18.75" customHeight="1" x14ac:dyDescent="0.4">
      <c r="B5" s="1">
        <v>0</v>
      </c>
      <c r="C5" s="3" t="str">
        <f>VLOOKUP(B5,集合表現!$B$7:$D$262,2)</f>
        <v>{}</v>
      </c>
      <c r="D5" s="2">
        <v>0</v>
      </c>
      <c r="F5" s="10">
        <v>4</v>
      </c>
      <c r="G5" s="8">
        <f t="shared" si="0"/>
        <v>8</v>
      </c>
      <c r="H5" s="7" t="str">
        <f t="shared" si="1"/>
        <v>{x4}</v>
      </c>
      <c r="I5" s="12">
        <v>0.9</v>
      </c>
      <c r="J5" s="14">
        <f t="shared" si="2"/>
        <v>0.9</v>
      </c>
      <c r="K5" s="14">
        <f>IF(F5&lt;=$C$1,RANK(J5,$J$2:$J$9,0)+COUNTIF(J$2:J4,J5),"")</f>
        <v>1</v>
      </c>
    </row>
    <row r="6" spans="2:13" ht="18.75" customHeight="1" x14ac:dyDescent="0.4">
      <c r="B6" s="1">
        <v>1</v>
      </c>
      <c r="C6" s="3" t="str">
        <f>VLOOKUP(B6,集合表現!$B$7:$D$262,2)</f>
        <v>{x1}</v>
      </c>
      <c r="D6" s="2">
        <v>0.2</v>
      </c>
      <c r="F6" s="10">
        <v>5</v>
      </c>
      <c r="G6" s="8">
        <f t="shared" si="0"/>
        <v>16</v>
      </c>
      <c r="H6" s="7" t="str">
        <f t="shared" si="1"/>
        <v>{x5}</v>
      </c>
      <c r="I6" s="12"/>
      <c r="J6" s="14" t="str">
        <f t="shared" si="2"/>
        <v/>
      </c>
      <c r="K6" s="14" t="str">
        <f>IF(F6&lt;=$C$1,RANK(J6,$J$2:$J$9,0)+COUNTIF(J$2:J5,J6),"")</f>
        <v/>
      </c>
    </row>
    <row r="7" spans="2:13" ht="18.75" customHeight="1" x14ac:dyDescent="0.4">
      <c r="B7" s="1">
        <v>2</v>
      </c>
      <c r="C7" s="3" t="str">
        <f>VLOOKUP(B7,集合表現!$B$7:$D$262,2)</f>
        <v>{x2}</v>
      </c>
      <c r="D7" s="2">
        <v>0.3</v>
      </c>
      <c r="F7" s="10">
        <v>6</v>
      </c>
      <c r="G7" s="8">
        <f t="shared" si="0"/>
        <v>32</v>
      </c>
      <c r="H7" s="7" t="str">
        <f t="shared" si="1"/>
        <v>{x6}</v>
      </c>
      <c r="I7" s="12"/>
      <c r="J7" s="14" t="str">
        <f t="shared" si="2"/>
        <v/>
      </c>
      <c r="K7" s="14" t="str">
        <f>IF(F7&lt;=$C$1,RANK(J7,$J$2:$J$9,0)+COUNTIF(J$2:J6,J7),"")</f>
        <v/>
      </c>
    </row>
    <row r="8" spans="2:13" ht="18.75" customHeight="1" x14ac:dyDescent="0.4">
      <c r="B8" s="1">
        <v>3</v>
      </c>
      <c r="C8" s="3" t="str">
        <f>VLOOKUP(B8,集合表現!$B$7:$D$262,2)</f>
        <v>{x1,x2}</v>
      </c>
      <c r="D8" s="2">
        <v>0.6</v>
      </c>
      <c r="F8" s="10">
        <v>7</v>
      </c>
      <c r="G8" s="8">
        <f t="shared" si="0"/>
        <v>64</v>
      </c>
      <c r="H8" s="7" t="str">
        <f t="shared" si="1"/>
        <v>{x7}</v>
      </c>
      <c r="I8" s="12"/>
      <c r="J8" s="14" t="str">
        <f t="shared" si="2"/>
        <v/>
      </c>
      <c r="K8" s="14" t="str">
        <f>IF(F8&lt;=$C$1,RANK(J8,$J$2:$J$9,0)+COUNTIF(J$2:J7,J8),"")</f>
        <v/>
      </c>
    </row>
    <row r="9" spans="2:13" ht="18.75" customHeight="1" x14ac:dyDescent="0.4">
      <c r="B9" s="1">
        <v>4</v>
      </c>
      <c r="C9" s="3" t="str">
        <f>VLOOKUP(B9,集合表現!$B$7:$D$262,2)</f>
        <v>{x3}</v>
      </c>
      <c r="D9" s="2">
        <v>0.9</v>
      </c>
      <c r="F9" s="10">
        <v>8</v>
      </c>
      <c r="G9" s="8">
        <f t="shared" si="0"/>
        <v>128</v>
      </c>
      <c r="H9" s="7" t="str">
        <f t="shared" si="1"/>
        <v>{x8}</v>
      </c>
      <c r="I9" s="12"/>
      <c r="J9" s="14" t="str">
        <f t="shared" si="2"/>
        <v/>
      </c>
      <c r="K9" s="14" t="str">
        <f>IF(F9&lt;=$C$1,RANK(J9,$J$2:$J$9,0)+COUNTIF(J$2:J8,J9),"")</f>
        <v/>
      </c>
    </row>
    <row r="10" spans="2:13" ht="18.75" customHeight="1" x14ac:dyDescent="0.4">
      <c r="B10" s="1">
        <v>5</v>
      </c>
      <c r="C10" s="3" t="str">
        <f>VLOOKUP(B10,集合表現!$B$7:$D$262,2)</f>
        <v>{x1,x3}</v>
      </c>
      <c r="D10" s="2">
        <v>1</v>
      </c>
    </row>
    <row r="11" spans="2:13" ht="18.75" customHeight="1" x14ac:dyDescent="0.4">
      <c r="B11" s="1">
        <v>6</v>
      </c>
      <c r="C11" s="3" t="str">
        <f>VLOOKUP(B11,集合表現!$B$7:$D$262,2)</f>
        <v>{x2,x3}</v>
      </c>
      <c r="D11" s="2">
        <v>0.7</v>
      </c>
      <c r="F11" s="1" t="s">
        <v>1</v>
      </c>
      <c r="G11" s="1" t="s">
        <v>0</v>
      </c>
      <c r="H11" s="1" t="s">
        <v>19</v>
      </c>
      <c r="I11" s="3" t="s">
        <v>49</v>
      </c>
      <c r="J11" s="13" t="s">
        <v>2</v>
      </c>
      <c r="K11" s="13" t="s">
        <v>39</v>
      </c>
      <c r="L11" s="13" t="s">
        <v>40</v>
      </c>
      <c r="M11" s="13" t="s">
        <v>52</v>
      </c>
    </row>
    <row r="12" spans="2:13" ht="18.75" customHeight="1" x14ac:dyDescent="0.4">
      <c r="B12" s="1">
        <v>7</v>
      </c>
      <c r="C12" s="3" t="str">
        <f>VLOOKUP(B12,集合表現!$B$7:$D$262,2)</f>
        <v>{x1,x2,x3}</v>
      </c>
      <c r="D12" s="2">
        <v>1</v>
      </c>
      <c r="F12" s="1">
        <v>1</v>
      </c>
      <c r="G12" s="14">
        <f>IF(F12&lt;=$C$1,INDEX($G$2:$G$9,MATCH(F12,$K$2:$K$9,0)),"")</f>
        <v>8</v>
      </c>
      <c r="H12" s="1" t="str">
        <f>IF($F12&lt;=$C$1,VLOOKUP($G12,$G$2:$H$9,2,FALSE),"")</f>
        <v>{x4}</v>
      </c>
      <c r="I12" s="1">
        <f>IF($F12&lt;=$C$1,VLOOKUP($G12,$G$2:$I$9,3,FALSE),0)</f>
        <v>0.9</v>
      </c>
      <c r="J12" s="1">
        <f>IF($F12&lt;=$C$1,G12,"")</f>
        <v>8</v>
      </c>
      <c r="K12" s="1" t="str">
        <f t="shared" ref="K12:K19" si="3">IF($F12&lt;=$C$1,VLOOKUP($J12,$B$5:$D$260,2,FALSE),"")</f>
        <v>{x4}</v>
      </c>
      <c r="L12" s="1">
        <f t="shared" ref="L12:L19" si="4">IF($F12&lt;=$C$1,VLOOKUP($J12,$B$5:$D$260,3,FALSE),"")</f>
        <v>0.1</v>
      </c>
      <c r="M12" s="1">
        <f>MIN(I12,L12)</f>
        <v>0.1</v>
      </c>
    </row>
    <row r="13" spans="2:13" ht="18.75" customHeight="1" x14ac:dyDescent="0.4">
      <c r="B13" s="1">
        <v>8</v>
      </c>
      <c r="C13" s="3" t="str">
        <f>VLOOKUP(B13,集合表現!$B$7:$D$262,2)</f>
        <v>{x4}</v>
      </c>
      <c r="D13" s="2">
        <v>0.1</v>
      </c>
      <c r="F13" s="1">
        <v>2</v>
      </c>
      <c r="G13" s="14">
        <f t="shared" ref="G13:G19" si="5">IF(F13&lt;=$C$1,INDEX($G$2:$G$9,MATCH(F13,$K$2:$K$9,0)),"")</f>
        <v>2</v>
      </c>
      <c r="H13" s="1" t="str">
        <f t="shared" ref="H13:H19" si="6">IF($F13&lt;=$C$1,VLOOKUP($G13,$G$2:$H$9,2,FALSE),"")</f>
        <v>{x2}</v>
      </c>
      <c r="I13" s="1">
        <f t="shared" ref="I13:I19" si="7">IF($F13&lt;=$C$1,VLOOKUP($G13,$G$2:$I$9,3,FALSE),0)</f>
        <v>0.8</v>
      </c>
      <c r="J13" s="1">
        <f t="shared" ref="J13:J19" si="8">IF($F13&lt;=$C$1,J12+G13,"")</f>
        <v>10</v>
      </c>
      <c r="K13" s="1" t="str">
        <f t="shared" si="3"/>
        <v>{x2,x4}</v>
      </c>
      <c r="L13" s="1">
        <f t="shared" si="4"/>
        <v>0.5</v>
      </c>
      <c r="M13" s="1">
        <f t="shared" ref="M13:M19" si="9">MIN(I13,L13)</f>
        <v>0.5</v>
      </c>
    </row>
    <row r="14" spans="2:13" ht="18.75" customHeight="1" x14ac:dyDescent="0.4">
      <c r="B14" s="1">
        <v>9</v>
      </c>
      <c r="C14" s="3" t="str">
        <f>VLOOKUP(B14,集合表現!$B$7:$D$262,2)</f>
        <v>{x1,x4}</v>
      </c>
      <c r="D14" s="2">
        <v>0.2</v>
      </c>
      <c r="F14" s="1">
        <v>3</v>
      </c>
      <c r="G14" s="14">
        <f t="shared" si="5"/>
        <v>1</v>
      </c>
      <c r="H14" s="1" t="str">
        <f t="shared" si="6"/>
        <v>{x1}</v>
      </c>
      <c r="I14" s="1">
        <f t="shared" si="7"/>
        <v>0.4</v>
      </c>
      <c r="J14" s="1">
        <f t="shared" si="8"/>
        <v>11</v>
      </c>
      <c r="K14" s="1" t="str">
        <f t="shared" si="3"/>
        <v>{x1,x2,x4}</v>
      </c>
      <c r="L14" s="1">
        <f t="shared" si="4"/>
        <v>0.5</v>
      </c>
      <c r="M14" s="1">
        <f t="shared" si="9"/>
        <v>0.4</v>
      </c>
    </row>
    <row r="15" spans="2:13" ht="18.75" customHeight="1" x14ac:dyDescent="0.4">
      <c r="B15" s="1">
        <v>10</v>
      </c>
      <c r="C15" s="3" t="str">
        <f>VLOOKUP(B15,集合表現!$B$7:$D$262,2)</f>
        <v>{x2,x4}</v>
      </c>
      <c r="D15" s="2">
        <v>0.5</v>
      </c>
      <c r="F15" s="1">
        <v>4</v>
      </c>
      <c r="G15" s="14">
        <f t="shared" si="5"/>
        <v>4</v>
      </c>
      <c r="H15" s="1" t="str">
        <f t="shared" si="6"/>
        <v>{x3}</v>
      </c>
      <c r="I15" s="1">
        <f t="shared" si="7"/>
        <v>0.4</v>
      </c>
      <c r="J15" s="1">
        <f t="shared" si="8"/>
        <v>15</v>
      </c>
      <c r="K15" s="1" t="str">
        <f t="shared" si="3"/>
        <v>{x1,x2,x3,x4}</v>
      </c>
      <c r="L15" s="1">
        <f t="shared" si="4"/>
        <v>1</v>
      </c>
      <c r="M15" s="1">
        <f t="shared" si="9"/>
        <v>0.4</v>
      </c>
    </row>
    <row r="16" spans="2:13" ht="18.75" customHeight="1" x14ac:dyDescent="0.4">
      <c r="B16" s="1">
        <v>11</v>
      </c>
      <c r="C16" s="3" t="str">
        <f>VLOOKUP(B16,集合表現!$B$7:$D$262,2)</f>
        <v>{x1,x2,x4}</v>
      </c>
      <c r="D16" s="2">
        <v>0.5</v>
      </c>
      <c r="F16" s="1">
        <v>5</v>
      </c>
      <c r="G16" s="14" t="str">
        <f t="shared" si="5"/>
        <v/>
      </c>
      <c r="H16" s="1" t="str">
        <f t="shared" si="6"/>
        <v/>
      </c>
      <c r="I16" s="1">
        <f t="shared" si="7"/>
        <v>0</v>
      </c>
      <c r="J16" s="1" t="str">
        <f t="shared" si="8"/>
        <v/>
      </c>
      <c r="K16" s="1" t="str">
        <f t="shared" si="3"/>
        <v/>
      </c>
      <c r="L16" s="1" t="str">
        <f t="shared" si="4"/>
        <v/>
      </c>
      <c r="M16" s="1">
        <f t="shared" si="9"/>
        <v>0</v>
      </c>
    </row>
    <row r="17" spans="2:13" ht="18.75" customHeight="1" x14ac:dyDescent="0.4">
      <c r="B17" s="1">
        <v>12</v>
      </c>
      <c r="C17" s="3" t="str">
        <f>VLOOKUP(B17,集合表現!$B$7:$D$262,2)</f>
        <v>{x3,x4}</v>
      </c>
      <c r="D17" s="2">
        <v>0.4</v>
      </c>
      <c r="F17" s="1">
        <v>6</v>
      </c>
      <c r="G17" s="14" t="str">
        <f t="shared" si="5"/>
        <v/>
      </c>
      <c r="H17" s="1" t="str">
        <f t="shared" si="6"/>
        <v/>
      </c>
      <c r="I17" s="1">
        <f t="shared" si="7"/>
        <v>0</v>
      </c>
      <c r="J17" s="1" t="str">
        <f t="shared" si="8"/>
        <v/>
      </c>
      <c r="K17" s="1" t="str">
        <f t="shared" si="3"/>
        <v/>
      </c>
      <c r="L17" s="1" t="str">
        <f t="shared" si="4"/>
        <v/>
      </c>
      <c r="M17" s="1">
        <f t="shared" si="9"/>
        <v>0</v>
      </c>
    </row>
    <row r="18" spans="2:13" ht="18.75" customHeight="1" x14ac:dyDescent="0.4">
      <c r="B18" s="1">
        <v>13</v>
      </c>
      <c r="C18" s="3" t="str">
        <f>VLOOKUP(B18,集合表現!$B$7:$D$262,2)</f>
        <v>{x1,x3,x4}</v>
      </c>
      <c r="D18" s="2">
        <v>0.3</v>
      </c>
      <c r="F18" s="1">
        <v>7</v>
      </c>
      <c r="G18" s="14" t="str">
        <f t="shared" si="5"/>
        <v/>
      </c>
      <c r="H18" s="1" t="str">
        <f t="shared" si="6"/>
        <v/>
      </c>
      <c r="I18" s="1">
        <f t="shared" si="7"/>
        <v>0</v>
      </c>
      <c r="J18" s="1" t="str">
        <f t="shared" si="8"/>
        <v/>
      </c>
      <c r="K18" s="1" t="str">
        <f t="shared" si="3"/>
        <v/>
      </c>
      <c r="L18" s="1" t="str">
        <f t="shared" si="4"/>
        <v/>
      </c>
      <c r="M18" s="1">
        <f t="shared" si="9"/>
        <v>0</v>
      </c>
    </row>
    <row r="19" spans="2:13" ht="18.75" customHeight="1" x14ac:dyDescent="0.4">
      <c r="B19" s="1">
        <v>14</v>
      </c>
      <c r="C19" s="3" t="str">
        <f>VLOOKUP(B19,集合表現!$B$7:$D$262,2)</f>
        <v>{x2,x3,x4}</v>
      </c>
      <c r="D19" s="2">
        <v>0.2</v>
      </c>
      <c r="F19" s="1">
        <v>8</v>
      </c>
      <c r="G19" s="14" t="str">
        <f t="shared" si="5"/>
        <v/>
      </c>
      <c r="H19" s="1" t="str">
        <f t="shared" si="6"/>
        <v/>
      </c>
      <c r="I19" s="1">
        <f t="shared" si="7"/>
        <v>0</v>
      </c>
      <c r="J19" s="1" t="str">
        <f t="shared" si="8"/>
        <v/>
      </c>
      <c r="K19" s="1" t="str">
        <f t="shared" si="3"/>
        <v/>
      </c>
      <c r="L19" s="1" t="str">
        <f t="shared" si="4"/>
        <v/>
      </c>
      <c r="M19" s="1">
        <f t="shared" si="9"/>
        <v>0</v>
      </c>
    </row>
    <row r="20" spans="2:13" ht="18.75" customHeight="1" x14ac:dyDescent="0.4">
      <c r="B20" s="1">
        <v>15</v>
      </c>
      <c r="C20" s="3" t="str">
        <f>VLOOKUP(B20,集合表現!$B$7:$D$262,2)</f>
        <v>{x1,x2,x3,x4}</v>
      </c>
      <c r="D20" s="2">
        <v>1</v>
      </c>
      <c r="I20" s="1">
        <v>0</v>
      </c>
      <c r="K20" s="28" t="s">
        <v>46</v>
      </c>
      <c r="L20" s="29"/>
      <c r="M20" s="1">
        <f>MAX(M12:M19)</f>
        <v>0.5</v>
      </c>
    </row>
    <row r="21" spans="2:13" ht="18.75" customHeight="1" x14ac:dyDescent="0.4">
      <c r="B21" s="1">
        <v>16</v>
      </c>
      <c r="C21" s="3" t="str">
        <f>VLOOKUP(B21,集合表現!$B$7:$D$262,2)</f>
        <v>{x5}</v>
      </c>
      <c r="D21" s="2"/>
    </row>
    <row r="22" spans="2:13" ht="18.75" customHeight="1" x14ac:dyDescent="0.4">
      <c r="B22" s="1">
        <v>17</v>
      </c>
      <c r="C22" s="3" t="str">
        <f>VLOOKUP(B22,集合表現!$B$7:$D$262,2)</f>
        <v>{x1,x5}</v>
      </c>
      <c r="D22" s="2"/>
    </row>
    <row r="23" spans="2:13" ht="18.75" customHeight="1" x14ac:dyDescent="0.4">
      <c r="B23" s="1">
        <v>18</v>
      </c>
      <c r="C23" s="3" t="str">
        <f>VLOOKUP(B23,集合表現!$B$7:$D$262,2)</f>
        <v>{x2,x5}</v>
      </c>
      <c r="D23" s="2"/>
    </row>
    <row r="24" spans="2:13" ht="18.75" customHeight="1" x14ac:dyDescent="0.4">
      <c r="B24" s="1">
        <v>19</v>
      </c>
      <c r="C24" s="3" t="str">
        <f>VLOOKUP(B24,集合表現!$B$7:$D$262,2)</f>
        <v>{x1,x2,x5}</v>
      </c>
      <c r="D24" s="2"/>
    </row>
    <row r="25" spans="2:13" ht="18.75" customHeight="1" x14ac:dyDescent="0.4">
      <c r="B25" s="1">
        <v>20</v>
      </c>
      <c r="C25" s="3" t="str">
        <f>VLOOKUP(B25,集合表現!$B$7:$D$262,2)</f>
        <v>{x3,x5}</v>
      </c>
      <c r="D25" s="2"/>
    </row>
    <row r="26" spans="2:13" ht="18.75" customHeight="1" x14ac:dyDescent="0.4">
      <c r="B26" s="1">
        <v>21</v>
      </c>
      <c r="C26" s="3" t="str">
        <f>VLOOKUP(B26,集合表現!$B$7:$D$262,2)</f>
        <v>{x1,x3,x5}</v>
      </c>
      <c r="D26" s="2"/>
    </row>
    <row r="27" spans="2:13" ht="18.75" customHeight="1" x14ac:dyDescent="0.4">
      <c r="B27" s="1">
        <v>22</v>
      </c>
      <c r="C27" s="3" t="str">
        <f>VLOOKUP(B27,集合表現!$B$7:$D$262,2)</f>
        <v>{x2,x3,x5}</v>
      </c>
      <c r="D27" s="2"/>
    </row>
    <row r="28" spans="2:13" ht="18.75" customHeight="1" x14ac:dyDescent="0.4">
      <c r="B28" s="1">
        <v>23</v>
      </c>
      <c r="C28" s="3" t="str">
        <f>VLOOKUP(B28,集合表現!$B$7:$D$262,2)</f>
        <v>{x1,x2,x3,x5}</v>
      </c>
      <c r="D28" s="2"/>
    </row>
    <row r="29" spans="2:13" ht="18.75" customHeight="1" x14ac:dyDescent="0.4">
      <c r="B29" s="1">
        <v>24</v>
      </c>
      <c r="C29" s="3" t="str">
        <f>VLOOKUP(B29,集合表現!$B$7:$D$262,2)</f>
        <v>{x4,x5}</v>
      </c>
      <c r="D29" s="2"/>
    </row>
    <row r="30" spans="2:13" ht="18.75" customHeight="1" x14ac:dyDescent="0.4">
      <c r="B30" s="1">
        <v>25</v>
      </c>
      <c r="C30" s="3" t="str">
        <f>VLOOKUP(B30,集合表現!$B$7:$D$262,2)</f>
        <v>{x1,x4,x5}</v>
      </c>
      <c r="D30" s="2"/>
    </row>
    <row r="31" spans="2:13" ht="18.75" customHeight="1" x14ac:dyDescent="0.4">
      <c r="B31" s="1">
        <v>26</v>
      </c>
      <c r="C31" s="3" t="str">
        <f>VLOOKUP(B31,集合表現!$B$7:$D$262,2)</f>
        <v>{x2,x4,x5}</v>
      </c>
      <c r="D31" s="2"/>
    </row>
    <row r="32" spans="2:13" ht="18.75" customHeight="1" x14ac:dyDescent="0.4">
      <c r="B32" s="1">
        <v>27</v>
      </c>
      <c r="C32" s="3" t="str">
        <f>VLOOKUP(B32,集合表現!$B$7:$D$262,2)</f>
        <v>{x1,x2,x4,x5}</v>
      </c>
      <c r="D32" s="2"/>
    </row>
    <row r="33" spans="2:4" ht="18.75" customHeight="1" x14ac:dyDescent="0.4">
      <c r="B33" s="1">
        <v>28</v>
      </c>
      <c r="C33" s="3" t="str">
        <f>VLOOKUP(B33,集合表現!$B$7:$D$262,2)</f>
        <v>{x3,x4,x5}</v>
      </c>
      <c r="D33" s="2"/>
    </row>
    <row r="34" spans="2:4" ht="18.75" customHeight="1" x14ac:dyDescent="0.4">
      <c r="B34" s="1">
        <v>29</v>
      </c>
      <c r="C34" s="3" t="str">
        <f>VLOOKUP(B34,集合表現!$B$7:$D$262,2)</f>
        <v>{x1,x3,x4,x5}</v>
      </c>
      <c r="D34" s="2"/>
    </row>
    <row r="35" spans="2:4" ht="18.75" customHeight="1" x14ac:dyDescent="0.4">
      <c r="B35" s="1">
        <v>30</v>
      </c>
      <c r="C35" s="3" t="str">
        <f>VLOOKUP(B35,集合表現!$B$7:$D$262,2)</f>
        <v>{x2,x3,x4,x5}</v>
      </c>
      <c r="D35" s="2"/>
    </row>
    <row r="36" spans="2:4" ht="18.75" customHeight="1" x14ac:dyDescent="0.4">
      <c r="B36" s="1">
        <v>31</v>
      </c>
      <c r="C36" s="3" t="str">
        <f>VLOOKUP(B36,集合表現!$B$7:$D$262,2)</f>
        <v>{x1,x2,x3,x4,x5}</v>
      </c>
      <c r="D36" s="2"/>
    </row>
    <row r="37" spans="2:4" ht="18.75" customHeight="1" x14ac:dyDescent="0.4">
      <c r="B37" s="1">
        <v>32</v>
      </c>
      <c r="C37" s="3" t="str">
        <f>VLOOKUP(B37,集合表現!$B$7:$D$262,2)</f>
        <v>{x6}</v>
      </c>
      <c r="D37" s="2"/>
    </row>
    <row r="38" spans="2:4" ht="18.75" customHeight="1" x14ac:dyDescent="0.4">
      <c r="B38" s="1">
        <v>33</v>
      </c>
      <c r="C38" s="3" t="str">
        <f>VLOOKUP(B38,集合表現!$B$7:$D$262,2)</f>
        <v>{x1,x6}</v>
      </c>
      <c r="D38" s="2"/>
    </row>
    <row r="39" spans="2:4" ht="18.75" customHeight="1" x14ac:dyDescent="0.4">
      <c r="B39" s="1">
        <v>34</v>
      </c>
      <c r="C39" s="3" t="str">
        <f>VLOOKUP(B39,集合表現!$B$7:$D$262,2)</f>
        <v>{x2,x6}</v>
      </c>
      <c r="D39" s="2"/>
    </row>
    <row r="40" spans="2:4" ht="18.75" customHeight="1" x14ac:dyDescent="0.4">
      <c r="B40" s="1">
        <v>35</v>
      </c>
      <c r="C40" s="3" t="str">
        <f>VLOOKUP(B40,集合表現!$B$7:$D$262,2)</f>
        <v>{x1,x2,x6}</v>
      </c>
      <c r="D40" s="2"/>
    </row>
    <row r="41" spans="2:4" ht="18.75" customHeight="1" x14ac:dyDescent="0.4">
      <c r="B41" s="1">
        <v>36</v>
      </c>
      <c r="C41" s="3" t="str">
        <f>VLOOKUP(B41,集合表現!$B$7:$D$262,2)</f>
        <v>{x3,x6}</v>
      </c>
      <c r="D41" s="2"/>
    </row>
    <row r="42" spans="2:4" ht="18.75" customHeight="1" x14ac:dyDescent="0.4">
      <c r="B42" s="1">
        <v>37</v>
      </c>
      <c r="C42" s="3" t="str">
        <f>VLOOKUP(B42,集合表現!$B$7:$D$262,2)</f>
        <v>{x1,x3,x6}</v>
      </c>
      <c r="D42" s="2"/>
    </row>
    <row r="43" spans="2:4" ht="18.75" customHeight="1" x14ac:dyDescent="0.4">
      <c r="B43" s="1">
        <v>38</v>
      </c>
      <c r="C43" s="3" t="str">
        <f>VLOOKUP(B43,集合表現!$B$7:$D$262,2)</f>
        <v>{x2,x3,x6}</v>
      </c>
      <c r="D43" s="2"/>
    </row>
    <row r="44" spans="2:4" ht="18.75" customHeight="1" x14ac:dyDescent="0.4">
      <c r="B44" s="1">
        <v>39</v>
      </c>
      <c r="C44" s="3" t="str">
        <f>VLOOKUP(B44,集合表現!$B$7:$D$262,2)</f>
        <v>{x1,x2,x3,x6}</v>
      </c>
      <c r="D44" s="2"/>
    </row>
    <row r="45" spans="2:4" ht="18.75" customHeight="1" x14ac:dyDescent="0.4">
      <c r="B45" s="1">
        <v>40</v>
      </c>
      <c r="C45" s="3" t="str">
        <f>VLOOKUP(B45,集合表現!$B$7:$D$262,2)</f>
        <v>{x4,x6}</v>
      </c>
      <c r="D45" s="2"/>
    </row>
    <row r="46" spans="2:4" ht="18.75" customHeight="1" x14ac:dyDescent="0.4">
      <c r="B46" s="1">
        <v>41</v>
      </c>
      <c r="C46" s="3" t="str">
        <f>VLOOKUP(B46,集合表現!$B$7:$D$262,2)</f>
        <v>{x1,x4,x6}</v>
      </c>
      <c r="D46" s="2"/>
    </row>
    <row r="47" spans="2:4" ht="18.75" customHeight="1" x14ac:dyDescent="0.4">
      <c r="B47" s="1">
        <v>42</v>
      </c>
      <c r="C47" s="3" t="str">
        <f>VLOOKUP(B47,集合表現!$B$7:$D$262,2)</f>
        <v>{x2,x4,x6}</v>
      </c>
      <c r="D47" s="2"/>
    </row>
    <row r="48" spans="2:4" ht="18.75" customHeight="1" x14ac:dyDescent="0.4">
      <c r="B48" s="1">
        <v>43</v>
      </c>
      <c r="C48" s="3" t="str">
        <f>VLOOKUP(B48,集合表現!$B$7:$D$262,2)</f>
        <v>{x1,x2,x4,x6}</v>
      </c>
      <c r="D48" s="2"/>
    </row>
    <row r="49" spans="2:4" ht="18.75" customHeight="1" x14ac:dyDescent="0.4">
      <c r="B49" s="1">
        <v>44</v>
      </c>
      <c r="C49" s="3" t="str">
        <f>VLOOKUP(B49,集合表現!$B$7:$D$262,2)</f>
        <v>{x3,x4,x6}</v>
      </c>
      <c r="D49" s="2"/>
    </row>
    <row r="50" spans="2:4" ht="18.75" customHeight="1" x14ac:dyDescent="0.4">
      <c r="B50" s="1">
        <v>45</v>
      </c>
      <c r="C50" s="3" t="str">
        <f>VLOOKUP(B50,集合表現!$B$7:$D$262,2)</f>
        <v>{x1,x3,x4,x6}</v>
      </c>
      <c r="D50" s="2"/>
    </row>
    <row r="51" spans="2:4" ht="18.75" customHeight="1" x14ac:dyDescent="0.4">
      <c r="B51" s="1">
        <v>46</v>
      </c>
      <c r="C51" s="3" t="str">
        <f>VLOOKUP(B51,集合表現!$B$7:$D$262,2)</f>
        <v>{x2,x3,x4,x6}</v>
      </c>
      <c r="D51" s="2"/>
    </row>
    <row r="52" spans="2:4" ht="18.75" customHeight="1" x14ac:dyDescent="0.4">
      <c r="B52" s="1">
        <v>47</v>
      </c>
      <c r="C52" s="3" t="str">
        <f>VLOOKUP(B52,集合表現!$B$7:$D$262,2)</f>
        <v>{x1,x2,x3,x4,x6}</v>
      </c>
      <c r="D52" s="2"/>
    </row>
    <row r="53" spans="2:4" ht="18.75" customHeight="1" x14ac:dyDescent="0.4">
      <c r="B53" s="1">
        <v>48</v>
      </c>
      <c r="C53" s="3" t="str">
        <f>VLOOKUP(B53,集合表現!$B$7:$D$262,2)</f>
        <v>{x5,x6}</v>
      </c>
      <c r="D53" s="2"/>
    </row>
    <row r="54" spans="2:4" ht="18.75" customHeight="1" x14ac:dyDescent="0.4">
      <c r="B54" s="1">
        <v>49</v>
      </c>
      <c r="C54" s="3" t="str">
        <f>VLOOKUP(B54,集合表現!$B$7:$D$262,2)</f>
        <v>{x1,x5,x6}</v>
      </c>
      <c r="D54" s="2"/>
    </row>
    <row r="55" spans="2:4" ht="18.75" customHeight="1" x14ac:dyDescent="0.4">
      <c r="B55" s="1">
        <v>50</v>
      </c>
      <c r="C55" s="3" t="str">
        <f>VLOOKUP(B55,集合表現!$B$7:$D$262,2)</f>
        <v>{x2,x5,x6}</v>
      </c>
      <c r="D55" s="2"/>
    </row>
    <row r="56" spans="2:4" ht="18.75" customHeight="1" x14ac:dyDescent="0.4">
      <c r="B56" s="1">
        <v>51</v>
      </c>
      <c r="C56" s="3" t="str">
        <f>VLOOKUP(B56,集合表現!$B$7:$D$262,2)</f>
        <v>{x1,x2,x5,x6}</v>
      </c>
      <c r="D56" s="2"/>
    </row>
    <row r="57" spans="2:4" ht="18.75" customHeight="1" x14ac:dyDescent="0.4">
      <c r="B57" s="1">
        <v>52</v>
      </c>
      <c r="C57" s="3" t="str">
        <f>VLOOKUP(B57,集合表現!$B$7:$D$262,2)</f>
        <v>{x3,x5,x6}</v>
      </c>
      <c r="D57" s="2"/>
    </row>
    <row r="58" spans="2:4" ht="18.75" customHeight="1" x14ac:dyDescent="0.4">
      <c r="B58" s="1">
        <v>53</v>
      </c>
      <c r="C58" s="3" t="str">
        <f>VLOOKUP(B58,集合表現!$B$7:$D$262,2)</f>
        <v>{x1,x3,x5,x6}</v>
      </c>
      <c r="D58" s="2"/>
    </row>
    <row r="59" spans="2:4" ht="18.75" customHeight="1" x14ac:dyDescent="0.4">
      <c r="B59" s="1">
        <v>54</v>
      </c>
      <c r="C59" s="3" t="str">
        <f>VLOOKUP(B59,集合表現!$B$7:$D$262,2)</f>
        <v>{x2,x3,x5,x6}</v>
      </c>
      <c r="D59" s="2"/>
    </row>
    <row r="60" spans="2:4" ht="18.75" customHeight="1" x14ac:dyDescent="0.4">
      <c r="B60" s="1">
        <v>55</v>
      </c>
      <c r="C60" s="3" t="str">
        <f>VLOOKUP(B60,集合表現!$B$7:$D$262,2)</f>
        <v>{x1,x2,x3,x5,x6}</v>
      </c>
      <c r="D60" s="2"/>
    </row>
    <row r="61" spans="2:4" ht="18.75" customHeight="1" x14ac:dyDescent="0.4">
      <c r="B61" s="1">
        <v>56</v>
      </c>
      <c r="C61" s="3" t="str">
        <f>VLOOKUP(B61,集合表現!$B$7:$D$262,2)</f>
        <v>{x4,x5,x6}</v>
      </c>
      <c r="D61" s="2"/>
    </row>
    <row r="62" spans="2:4" ht="18.75" customHeight="1" x14ac:dyDescent="0.4">
      <c r="B62" s="1">
        <v>57</v>
      </c>
      <c r="C62" s="3" t="str">
        <f>VLOOKUP(B62,集合表現!$B$7:$D$262,2)</f>
        <v>{x1,x4,x5,x6}</v>
      </c>
      <c r="D62" s="2"/>
    </row>
    <row r="63" spans="2:4" ht="18.75" customHeight="1" x14ac:dyDescent="0.4">
      <c r="B63" s="1">
        <v>58</v>
      </c>
      <c r="C63" s="3" t="str">
        <f>VLOOKUP(B63,集合表現!$B$7:$D$262,2)</f>
        <v>{x2,x4,x5,x6}</v>
      </c>
      <c r="D63" s="2"/>
    </row>
    <row r="64" spans="2:4" ht="18.75" customHeight="1" x14ac:dyDescent="0.4">
      <c r="B64" s="1">
        <v>59</v>
      </c>
      <c r="C64" s="3" t="str">
        <f>VLOOKUP(B64,集合表現!$B$7:$D$262,2)</f>
        <v>{x1,x2,x4,x5,x6}</v>
      </c>
      <c r="D64" s="2"/>
    </row>
    <row r="65" spans="2:4" ht="18.75" customHeight="1" x14ac:dyDescent="0.4">
      <c r="B65" s="1">
        <v>60</v>
      </c>
      <c r="C65" s="3" t="str">
        <f>VLOOKUP(B65,集合表現!$B$7:$D$262,2)</f>
        <v>{x3,x4,x5,x6}</v>
      </c>
      <c r="D65" s="2"/>
    </row>
    <row r="66" spans="2:4" ht="18.75" customHeight="1" x14ac:dyDescent="0.4">
      <c r="B66" s="1">
        <v>61</v>
      </c>
      <c r="C66" s="3" t="str">
        <f>VLOOKUP(B66,集合表現!$B$7:$D$262,2)</f>
        <v>{x1,x3,x4,x5,x6}</v>
      </c>
      <c r="D66" s="2"/>
    </row>
    <row r="67" spans="2:4" ht="18.75" customHeight="1" x14ac:dyDescent="0.4">
      <c r="B67" s="1">
        <v>62</v>
      </c>
      <c r="C67" s="3" t="str">
        <f>VLOOKUP(B67,集合表現!$B$7:$D$262,2)</f>
        <v>{x2,x3,x4,x5,x6}</v>
      </c>
      <c r="D67" s="2"/>
    </row>
    <row r="68" spans="2:4" ht="18.75" customHeight="1" x14ac:dyDescent="0.4">
      <c r="B68" s="1">
        <v>63</v>
      </c>
      <c r="C68" s="3" t="str">
        <f>VLOOKUP(B68,集合表現!$B$7:$D$262,2)</f>
        <v>{x1,x2,x3,x4,x5,x6}</v>
      </c>
      <c r="D68" s="2"/>
    </row>
    <row r="69" spans="2:4" ht="18.75" customHeight="1" x14ac:dyDescent="0.4">
      <c r="B69" s="1">
        <v>64</v>
      </c>
      <c r="C69" s="3" t="str">
        <f>VLOOKUP(B69,集合表現!$B$7:$D$262,2)</f>
        <v>{x7}</v>
      </c>
      <c r="D69" s="2"/>
    </row>
    <row r="70" spans="2:4" ht="18.75" customHeight="1" x14ac:dyDescent="0.4">
      <c r="B70" s="1">
        <v>65</v>
      </c>
      <c r="C70" s="3" t="str">
        <f>VLOOKUP(B70,集合表現!$B$7:$D$262,2)</f>
        <v>{x1,x7}</v>
      </c>
      <c r="D70" s="2"/>
    </row>
    <row r="71" spans="2:4" ht="18.75" customHeight="1" x14ac:dyDescent="0.4">
      <c r="B71" s="1">
        <v>66</v>
      </c>
      <c r="C71" s="3" t="str">
        <f>VLOOKUP(B71,集合表現!$B$7:$D$262,2)</f>
        <v>{x2,x7}</v>
      </c>
      <c r="D71" s="2"/>
    </row>
    <row r="72" spans="2:4" ht="18.75" customHeight="1" x14ac:dyDescent="0.4">
      <c r="B72" s="1">
        <v>67</v>
      </c>
      <c r="C72" s="3" t="str">
        <f>VLOOKUP(B72,集合表現!$B$7:$D$262,2)</f>
        <v>{x1,x2,x7}</v>
      </c>
      <c r="D72" s="2"/>
    </row>
    <row r="73" spans="2:4" ht="18.75" customHeight="1" x14ac:dyDescent="0.4">
      <c r="B73" s="1">
        <v>68</v>
      </c>
      <c r="C73" s="3" t="str">
        <f>VLOOKUP(B73,集合表現!$B$7:$D$262,2)</f>
        <v>{x3,x7}</v>
      </c>
      <c r="D73" s="2"/>
    </row>
    <row r="74" spans="2:4" ht="18.75" customHeight="1" x14ac:dyDescent="0.4">
      <c r="B74" s="1">
        <v>69</v>
      </c>
      <c r="C74" s="3" t="str">
        <f>VLOOKUP(B74,集合表現!$B$7:$D$262,2)</f>
        <v>{x1,x3,x7}</v>
      </c>
      <c r="D74" s="2"/>
    </row>
    <row r="75" spans="2:4" ht="18.75" customHeight="1" x14ac:dyDescent="0.4">
      <c r="B75" s="1">
        <v>70</v>
      </c>
      <c r="C75" s="3" t="str">
        <f>VLOOKUP(B75,集合表現!$B$7:$D$262,2)</f>
        <v>{x2,x3,x7}</v>
      </c>
      <c r="D75" s="2"/>
    </row>
    <row r="76" spans="2:4" ht="18.75" customHeight="1" x14ac:dyDescent="0.4">
      <c r="B76" s="1">
        <v>71</v>
      </c>
      <c r="C76" s="3" t="str">
        <f>VLOOKUP(B76,集合表現!$B$7:$D$262,2)</f>
        <v>{x1,x2,x3,x7}</v>
      </c>
      <c r="D76" s="2"/>
    </row>
    <row r="77" spans="2:4" ht="18.75" customHeight="1" x14ac:dyDescent="0.4">
      <c r="B77" s="1">
        <v>72</v>
      </c>
      <c r="C77" s="3" t="str">
        <f>VLOOKUP(B77,集合表現!$B$7:$D$262,2)</f>
        <v>{x4,x7}</v>
      </c>
      <c r="D77" s="2"/>
    </row>
    <row r="78" spans="2:4" ht="18.75" customHeight="1" x14ac:dyDescent="0.4">
      <c r="B78" s="1">
        <v>73</v>
      </c>
      <c r="C78" s="3" t="str">
        <f>VLOOKUP(B78,集合表現!$B$7:$D$262,2)</f>
        <v>{x1,x4,x7}</v>
      </c>
      <c r="D78" s="2"/>
    </row>
    <row r="79" spans="2:4" ht="18.75" customHeight="1" x14ac:dyDescent="0.4">
      <c r="B79" s="1">
        <v>74</v>
      </c>
      <c r="C79" s="3" t="str">
        <f>VLOOKUP(B79,集合表現!$B$7:$D$262,2)</f>
        <v>{x2,x4,x7}</v>
      </c>
      <c r="D79" s="2"/>
    </row>
    <row r="80" spans="2:4" ht="18.75" customHeight="1" x14ac:dyDescent="0.4">
      <c r="B80" s="1">
        <v>75</v>
      </c>
      <c r="C80" s="3" t="str">
        <f>VLOOKUP(B80,集合表現!$B$7:$D$262,2)</f>
        <v>{x1,x2,x4,x7}</v>
      </c>
      <c r="D80" s="2"/>
    </row>
    <row r="81" spans="2:4" ht="18.75" customHeight="1" x14ac:dyDescent="0.4">
      <c r="B81" s="1">
        <v>76</v>
      </c>
      <c r="C81" s="3" t="str">
        <f>VLOOKUP(B81,集合表現!$B$7:$D$262,2)</f>
        <v>{x3,x4,x7}</v>
      </c>
      <c r="D81" s="2"/>
    </row>
    <row r="82" spans="2:4" ht="18.75" customHeight="1" x14ac:dyDescent="0.4">
      <c r="B82" s="1">
        <v>77</v>
      </c>
      <c r="C82" s="3" t="str">
        <f>VLOOKUP(B82,集合表現!$B$7:$D$262,2)</f>
        <v>{x1,x3,x4,x7}</v>
      </c>
      <c r="D82" s="2"/>
    </row>
    <row r="83" spans="2:4" ht="18.75" customHeight="1" x14ac:dyDescent="0.4">
      <c r="B83" s="1">
        <v>78</v>
      </c>
      <c r="C83" s="3" t="str">
        <f>VLOOKUP(B83,集合表現!$B$7:$D$262,2)</f>
        <v>{x2,x3,x4,x7}</v>
      </c>
      <c r="D83" s="2"/>
    </row>
    <row r="84" spans="2:4" ht="18.75" customHeight="1" x14ac:dyDescent="0.4">
      <c r="B84" s="1">
        <v>79</v>
      </c>
      <c r="C84" s="3" t="str">
        <f>VLOOKUP(B84,集合表現!$B$7:$D$262,2)</f>
        <v>{x1,x2,x3,x4,x7}</v>
      </c>
      <c r="D84" s="2"/>
    </row>
    <row r="85" spans="2:4" ht="18.75" customHeight="1" x14ac:dyDescent="0.4">
      <c r="B85" s="1">
        <v>80</v>
      </c>
      <c r="C85" s="3" t="str">
        <f>VLOOKUP(B85,集合表現!$B$7:$D$262,2)</f>
        <v>{x5,x7}</v>
      </c>
      <c r="D85" s="2"/>
    </row>
    <row r="86" spans="2:4" ht="18.75" customHeight="1" x14ac:dyDescent="0.4">
      <c r="B86" s="1">
        <v>81</v>
      </c>
      <c r="C86" s="3" t="str">
        <f>VLOOKUP(B86,集合表現!$B$7:$D$262,2)</f>
        <v>{x1,x5,x7}</v>
      </c>
      <c r="D86" s="2"/>
    </row>
    <row r="87" spans="2:4" ht="18.75" customHeight="1" x14ac:dyDescent="0.4">
      <c r="B87" s="1">
        <v>82</v>
      </c>
      <c r="C87" s="3" t="str">
        <f>VLOOKUP(B87,集合表現!$B$7:$D$262,2)</f>
        <v>{x2,x5,x7}</v>
      </c>
      <c r="D87" s="2"/>
    </row>
    <row r="88" spans="2:4" ht="18.75" customHeight="1" x14ac:dyDescent="0.4">
      <c r="B88" s="1">
        <v>83</v>
      </c>
      <c r="C88" s="3" t="str">
        <f>VLOOKUP(B88,集合表現!$B$7:$D$262,2)</f>
        <v>{x1,x2,x5,x7}</v>
      </c>
      <c r="D88" s="2"/>
    </row>
    <row r="89" spans="2:4" ht="18.75" customHeight="1" x14ac:dyDescent="0.4">
      <c r="B89" s="1">
        <v>84</v>
      </c>
      <c r="C89" s="3" t="str">
        <f>VLOOKUP(B89,集合表現!$B$7:$D$262,2)</f>
        <v>{x3,x5,x7}</v>
      </c>
      <c r="D89" s="2"/>
    </row>
    <row r="90" spans="2:4" ht="18.75" customHeight="1" x14ac:dyDescent="0.4">
      <c r="B90" s="1">
        <v>85</v>
      </c>
      <c r="C90" s="3" t="str">
        <f>VLOOKUP(B90,集合表現!$B$7:$D$262,2)</f>
        <v>{x1,x3,x5,x7}</v>
      </c>
      <c r="D90" s="2"/>
    </row>
    <row r="91" spans="2:4" ht="18.75" customHeight="1" x14ac:dyDescent="0.4">
      <c r="B91" s="1">
        <v>86</v>
      </c>
      <c r="C91" s="3" t="str">
        <f>VLOOKUP(B91,集合表現!$B$7:$D$262,2)</f>
        <v>{x2,x3,x5,x7}</v>
      </c>
      <c r="D91" s="2"/>
    </row>
    <row r="92" spans="2:4" ht="18.75" customHeight="1" x14ac:dyDescent="0.4">
      <c r="B92" s="1">
        <v>87</v>
      </c>
      <c r="C92" s="3" t="str">
        <f>VLOOKUP(B92,集合表現!$B$7:$D$262,2)</f>
        <v>{x1,x2,x3,x5,x7}</v>
      </c>
      <c r="D92" s="2"/>
    </row>
    <row r="93" spans="2:4" ht="18.75" customHeight="1" x14ac:dyDescent="0.4">
      <c r="B93" s="1">
        <v>88</v>
      </c>
      <c r="C93" s="3" t="str">
        <f>VLOOKUP(B93,集合表現!$B$7:$D$262,2)</f>
        <v>{x4,x5,x7}</v>
      </c>
      <c r="D93" s="2"/>
    </row>
    <row r="94" spans="2:4" ht="18.75" customHeight="1" x14ac:dyDescent="0.4">
      <c r="B94" s="1">
        <v>89</v>
      </c>
      <c r="C94" s="3" t="str">
        <f>VLOOKUP(B94,集合表現!$B$7:$D$262,2)</f>
        <v>{x1,x4,x5,x7}</v>
      </c>
      <c r="D94" s="2"/>
    </row>
    <row r="95" spans="2:4" ht="18.75" customHeight="1" x14ac:dyDescent="0.4">
      <c r="B95" s="1">
        <v>90</v>
      </c>
      <c r="C95" s="3" t="str">
        <f>VLOOKUP(B95,集合表現!$B$7:$D$262,2)</f>
        <v>{x2,x4,x5,x7}</v>
      </c>
      <c r="D95" s="2"/>
    </row>
    <row r="96" spans="2:4" ht="18.75" customHeight="1" x14ac:dyDescent="0.4">
      <c r="B96" s="1">
        <v>91</v>
      </c>
      <c r="C96" s="3" t="str">
        <f>VLOOKUP(B96,集合表現!$B$7:$D$262,2)</f>
        <v>{x1,x2,x4,x5,x7}</v>
      </c>
      <c r="D96" s="2"/>
    </row>
    <row r="97" spans="2:4" ht="18.75" customHeight="1" x14ac:dyDescent="0.4">
      <c r="B97" s="1">
        <v>92</v>
      </c>
      <c r="C97" s="3" t="str">
        <f>VLOOKUP(B97,集合表現!$B$7:$D$262,2)</f>
        <v>{x3,x4,x5,x7}</v>
      </c>
      <c r="D97" s="2"/>
    </row>
    <row r="98" spans="2:4" ht="18.75" customHeight="1" x14ac:dyDescent="0.4">
      <c r="B98" s="1">
        <v>93</v>
      </c>
      <c r="C98" s="3" t="str">
        <f>VLOOKUP(B98,集合表現!$B$7:$D$262,2)</f>
        <v>{x1,x3,x4,x5,x7}</v>
      </c>
      <c r="D98" s="2"/>
    </row>
    <row r="99" spans="2:4" ht="18.75" customHeight="1" x14ac:dyDescent="0.4">
      <c r="B99" s="1">
        <v>94</v>
      </c>
      <c r="C99" s="3" t="str">
        <f>VLOOKUP(B99,集合表現!$B$7:$D$262,2)</f>
        <v>{x2,x3,x4,x5,x7}</v>
      </c>
      <c r="D99" s="2"/>
    </row>
    <row r="100" spans="2:4" ht="18.75" customHeight="1" x14ac:dyDescent="0.4">
      <c r="B100" s="1">
        <v>95</v>
      </c>
      <c r="C100" s="3" t="str">
        <f>VLOOKUP(B100,集合表現!$B$7:$D$262,2)</f>
        <v>{x1,x2,x3,x4,x5,x7}</v>
      </c>
      <c r="D100" s="2"/>
    </row>
    <row r="101" spans="2:4" ht="18.75" customHeight="1" x14ac:dyDescent="0.4">
      <c r="B101" s="1">
        <v>96</v>
      </c>
      <c r="C101" s="3" t="str">
        <f>VLOOKUP(B101,集合表現!$B$7:$D$262,2)</f>
        <v>{x6,x7}</v>
      </c>
      <c r="D101" s="2"/>
    </row>
    <row r="102" spans="2:4" ht="18.75" customHeight="1" x14ac:dyDescent="0.4">
      <c r="B102" s="1">
        <v>97</v>
      </c>
      <c r="C102" s="3" t="str">
        <f>VLOOKUP(B102,集合表現!$B$7:$D$262,2)</f>
        <v>{x1,x6,x7}</v>
      </c>
      <c r="D102" s="2"/>
    </row>
    <row r="103" spans="2:4" ht="18.75" customHeight="1" x14ac:dyDescent="0.4">
      <c r="B103" s="1">
        <v>98</v>
      </c>
      <c r="C103" s="3" t="str">
        <f>VLOOKUP(B103,集合表現!$B$7:$D$262,2)</f>
        <v>{x2,x6,x7}</v>
      </c>
      <c r="D103" s="2"/>
    </row>
    <row r="104" spans="2:4" ht="18.75" customHeight="1" x14ac:dyDescent="0.4">
      <c r="B104" s="1">
        <v>99</v>
      </c>
      <c r="C104" s="3" t="str">
        <f>VLOOKUP(B104,集合表現!$B$7:$D$262,2)</f>
        <v>{x1,x2,x6,x7}</v>
      </c>
      <c r="D104" s="2"/>
    </row>
    <row r="105" spans="2:4" ht="18.75" customHeight="1" x14ac:dyDescent="0.4">
      <c r="B105" s="1">
        <v>100</v>
      </c>
      <c r="C105" s="3" t="str">
        <f>VLOOKUP(B105,集合表現!$B$7:$D$262,2)</f>
        <v>{x3,x6,x7}</v>
      </c>
      <c r="D105" s="2"/>
    </row>
    <row r="106" spans="2:4" ht="18.75" customHeight="1" x14ac:dyDescent="0.4">
      <c r="B106" s="1">
        <v>101</v>
      </c>
      <c r="C106" s="3" t="str">
        <f>VLOOKUP(B106,集合表現!$B$7:$D$262,2)</f>
        <v>{x1,x3,x6,x7}</v>
      </c>
      <c r="D106" s="2"/>
    </row>
    <row r="107" spans="2:4" ht="18.75" customHeight="1" x14ac:dyDescent="0.4">
      <c r="B107" s="1">
        <v>102</v>
      </c>
      <c r="C107" s="3" t="str">
        <f>VLOOKUP(B107,集合表現!$B$7:$D$262,2)</f>
        <v>{x2,x3,x6,x7}</v>
      </c>
      <c r="D107" s="2"/>
    </row>
    <row r="108" spans="2:4" ht="18.75" customHeight="1" x14ac:dyDescent="0.4">
      <c r="B108" s="1">
        <v>103</v>
      </c>
      <c r="C108" s="3" t="str">
        <f>VLOOKUP(B108,集合表現!$B$7:$D$262,2)</f>
        <v>{x1,x2,x3,x6,x7}</v>
      </c>
      <c r="D108" s="2"/>
    </row>
    <row r="109" spans="2:4" ht="18.75" customHeight="1" x14ac:dyDescent="0.4">
      <c r="B109" s="1">
        <v>104</v>
      </c>
      <c r="C109" s="3" t="str">
        <f>VLOOKUP(B109,集合表現!$B$7:$D$262,2)</f>
        <v>{x4,x6,x7}</v>
      </c>
      <c r="D109" s="2"/>
    </row>
    <row r="110" spans="2:4" ht="18.75" customHeight="1" x14ac:dyDescent="0.4">
      <c r="B110" s="1">
        <v>105</v>
      </c>
      <c r="C110" s="3" t="str">
        <f>VLOOKUP(B110,集合表現!$B$7:$D$262,2)</f>
        <v>{x1,x4,x6,x7}</v>
      </c>
      <c r="D110" s="2"/>
    </row>
    <row r="111" spans="2:4" ht="18.75" customHeight="1" x14ac:dyDescent="0.4">
      <c r="B111" s="1">
        <v>106</v>
      </c>
      <c r="C111" s="3" t="str">
        <f>VLOOKUP(B111,集合表現!$B$7:$D$262,2)</f>
        <v>{x2,x4,x6,x7}</v>
      </c>
      <c r="D111" s="2"/>
    </row>
    <row r="112" spans="2:4" ht="18.75" customHeight="1" x14ac:dyDescent="0.4">
      <c r="B112" s="1">
        <v>107</v>
      </c>
      <c r="C112" s="3" t="str">
        <f>VLOOKUP(B112,集合表現!$B$7:$D$262,2)</f>
        <v>{x1,x2,x4,x6,x7}</v>
      </c>
      <c r="D112" s="2"/>
    </row>
    <row r="113" spans="2:4" ht="18.75" customHeight="1" x14ac:dyDescent="0.4">
      <c r="B113" s="1">
        <v>108</v>
      </c>
      <c r="C113" s="3" t="str">
        <f>VLOOKUP(B113,集合表現!$B$7:$D$262,2)</f>
        <v>{x3,x4,x6,x7}</v>
      </c>
      <c r="D113" s="2"/>
    </row>
    <row r="114" spans="2:4" ht="18.75" customHeight="1" x14ac:dyDescent="0.4">
      <c r="B114" s="1">
        <v>109</v>
      </c>
      <c r="C114" s="3" t="str">
        <f>VLOOKUP(B114,集合表現!$B$7:$D$262,2)</f>
        <v>{x1,x3,x4,x6,x7}</v>
      </c>
      <c r="D114" s="2"/>
    </row>
    <row r="115" spans="2:4" ht="18.75" customHeight="1" x14ac:dyDescent="0.4">
      <c r="B115" s="1">
        <v>110</v>
      </c>
      <c r="C115" s="3" t="str">
        <f>VLOOKUP(B115,集合表現!$B$7:$D$262,2)</f>
        <v>{x2,x3,x4,x6,x7}</v>
      </c>
      <c r="D115" s="2"/>
    </row>
    <row r="116" spans="2:4" ht="18.75" customHeight="1" x14ac:dyDescent="0.4">
      <c r="B116" s="1">
        <v>111</v>
      </c>
      <c r="C116" s="3" t="str">
        <f>VLOOKUP(B116,集合表現!$B$7:$D$262,2)</f>
        <v>{x1,x2,x3,x4,x6,x7}</v>
      </c>
      <c r="D116" s="2"/>
    </row>
    <row r="117" spans="2:4" ht="18.75" customHeight="1" x14ac:dyDescent="0.4">
      <c r="B117" s="1">
        <v>112</v>
      </c>
      <c r="C117" s="3" t="str">
        <f>VLOOKUP(B117,集合表現!$B$7:$D$262,2)</f>
        <v>{x5,x6,x7}</v>
      </c>
      <c r="D117" s="2"/>
    </row>
    <row r="118" spans="2:4" ht="18.75" customHeight="1" x14ac:dyDescent="0.4">
      <c r="B118" s="1">
        <v>113</v>
      </c>
      <c r="C118" s="3" t="str">
        <f>VLOOKUP(B118,集合表現!$B$7:$D$262,2)</f>
        <v>{x1,x5,x6,x7}</v>
      </c>
      <c r="D118" s="2"/>
    </row>
    <row r="119" spans="2:4" ht="18.75" customHeight="1" x14ac:dyDescent="0.4">
      <c r="B119" s="1">
        <v>114</v>
      </c>
      <c r="C119" s="3" t="str">
        <f>VLOOKUP(B119,集合表現!$B$7:$D$262,2)</f>
        <v>{x2,x5,x6,x7}</v>
      </c>
      <c r="D119" s="2"/>
    </row>
    <row r="120" spans="2:4" ht="18.75" customHeight="1" x14ac:dyDescent="0.4">
      <c r="B120" s="1">
        <v>115</v>
      </c>
      <c r="C120" s="3" t="str">
        <f>VLOOKUP(B120,集合表現!$B$7:$D$262,2)</f>
        <v>{x1,x2,x5,x6,x7}</v>
      </c>
      <c r="D120" s="2"/>
    </row>
    <row r="121" spans="2:4" ht="18.75" customHeight="1" x14ac:dyDescent="0.4">
      <c r="B121" s="1">
        <v>116</v>
      </c>
      <c r="C121" s="3" t="str">
        <f>VLOOKUP(B121,集合表現!$B$7:$D$262,2)</f>
        <v>{x3,x5,x6,x7}</v>
      </c>
      <c r="D121" s="2"/>
    </row>
    <row r="122" spans="2:4" ht="18.75" customHeight="1" x14ac:dyDescent="0.4">
      <c r="B122" s="1">
        <v>117</v>
      </c>
      <c r="C122" s="3" t="str">
        <f>VLOOKUP(B122,集合表現!$B$7:$D$262,2)</f>
        <v>{x1,x3,x5,x6,x7}</v>
      </c>
      <c r="D122" s="2"/>
    </row>
    <row r="123" spans="2:4" ht="18.75" customHeight="1" x14ac:dyDescent="0.4">
      <c r="B123" s="1">
        <v>118</v>
      </c>
      <c r="C123" s="3" t="str">
        <f>VLOOKUP(B123,集合表現!$B$7:$D$262,2)</f>
        <v>{x2,x3,x5,x6,x7}</v>
      </c>
      <c r="D123" s="2"/>
    </row>
    <row r="124" spans="2:4" ht="18.75" customHeight="1" x14ac:dyDescent="0.4">
      <c r="B124" s="1">
        <v>119</v>
      </c>
      <c r="C124" s="3" t="str">
        <f>VLOOKUP(B124,集合表現!$B$7:$D$262,2)</f>
        <v>{x1,x2,x3,x5,x6,x7}</v>
      </c>
      <c r="D124" s="2"/>
    </row>
    <row r="125" spans="2:4" ht="18.75" customHeight="1" x14ac:dyDescent="0.4">
      <c r="B125" s="1">
        <v>120</v>
      </c>
      <c r="C125" s="3" t="str">
        <f>VLOOKUP(B125,集合表現!$B$7:$D$262,2)</f>
        <v>{x4,x5,x6,x7}</v>
      </c>
      <c r="D125" s="2"/>
    </row>
    <row r="126" spans="2:4" ht="18.75" customHeight="1" x14ac:dyDescent="0.4">
      <c r="B126" s="1">
        <v>121</v>
      </c>
      <c r="C126" s="3" t="str">
        <f>VLOOKUP(B126,集合表現!$B$7:$D$262,2)</f>
        <v>{x1,x4,x5,x6,x7}</v>
      </c>
      <c r="D126" s="2"/>
    </row>
    <row r="127" spans="2:4" ht="18.75" customHeight="1" x14ac:dyDescent="0.4">
      <c r="B127" s="1">
        <v>122</v>
      </c>
      <c r="C127" s="3" t="str">
        <f>VLOOKUP(B127,集合表現!$B$7:$D$262,2)</f>
        <v>{x2,x4,x5,x6,x7}</v>
      </c>
      <c r="D127" s="2"/>
    </row>
    <row r="128" spans="2:4" ht="18.75" customHeight="1" x14ac:dyDescent="0.4">
      <c r="B128" s="1">
        <v>123</v>
      </c>
      <c r="C128" s="3" t="str">
        <f>VLOOKUP(B128,集合表現!$B$7:$D$262,2)</f>
        <v>{x1,x2,x4,x5,x6,x7}</v>
      </c>
      <c r="D128" s="2"/>
    </row>
    <row r="129" spans="2:4" ht="18.75" customHeight="1" x14ac:dyDescent="0.4">
      <c r="B129" s="1">
        <v>124</v>
      </c>
      <c r="C129" s="3" t="str">
        <f>VLOOKUP(B129,集合表現!$B$7:$D$262,2)</f>
        <v>{x3,x4,x5,x6,x7}</v>
      </c>
      <c r="D129" s="2"/>
    </row>
    <row r="130" spans="2:4" ht="18.75" customHeight="1" x14ac:dyDescent="0.4">
      <c r="B130" s="1">
        <v>125</v>
      </c>
      <c r="C130" s="3" t="str">
        <f>VLOOKUP(B130,集合表現!$B$7:$D$262,2)</f>
        <v>{x1,x3,x4,x5,x6,x7}</v>
      </c>
      <c r="D130" s="2"/>
    </row>
    <row r="131" spans="2:4" ht="18.75" customHeight="1" x14ac:dyDescent="0.4">
      <c r="B131" s="1">
        <v>126</v>
      </c>
      <c r="C131" s="3" t="str">
        <f>VLOOKUP(B131,集合表現!$B$7:$D$262,2)</f>
        <v>{x2,x3,x4,x5,x6,x7}</v>
      </c>
      <c r="D131" s="2"/>
    </row>
    <row r="132" spans="2:4" ht="18.75" customHeight="1" x14ac:dyDescent="0.4">
      <c r="B132" s="1">
        <v>127</v>
      </c>
      <c r="C132" s="3" t="str">
        <f>VLOOKUP(B132,集合表現!$B$7:$D$262,2)</f>
        <v>{x1,x2,x3,x4,x5,x6,x7}</v>
      </c>
      <c r="D132" s="2"/>
    </row>
    <row r="133" spans="2:4" ht="18.75" customHeight="1" x14ac:dyDescent="0.4">
      <c r="B133" s="1">
        <v>128</v>
      </c>
      <c r="C133" s="3" t="str">
        <f>VLOOKUP(B133,集合表現!$B$7:$D$262,2)</f>
        <v>{x8}</v>
      </c>
      <c r="D133" s="2"/>
    </row>
    <row r="134" spans="2:4" ht="18.75" customHeight="1" x14ac:dyDescent="0.4">
      <c r="B134" s="1">
        <v>129</v>
      </c>
      <c r="C134" s="3" t="str">
        <f>VLOOKUP(B134,集合表現!$B$7:$D$262,2)</f>
        <v>{x1,x8}</v>
      </c>
      <c r="D134" s="2"/>
    </row>
    <row r="135" spans="2:4" ht="18.75" customHeight="1" x14ac:dyDescent="0.4">
      <c r="B135" s="1">
        <v>130</v>
      </c>
      <c r="C135" s="3" t="str">
        <f>VLOOKUP(B135,集合表現!$B$7:$D$262,2)</f>
        <v>{x2,x8}</v>
      </c>
      <c r="D135" s="2"/>
    </row>
    <row r="136" spans="2:4" ht="18.75" customHeight="1" x14ac:dyDescent="0.4">
      <c r="B136" s="1">
        <v>131</v>
      </c>
      <c r="C136" s="3" t="str">
        <f>VLOOKUP(B136,集合表現!$B$7:$D$262,2)</f>
        <v>{x1,x2,x8}</v>
      </c>
      <c r="D136" s="2"/>
    </row>
    <row r="137" spans="2:4" ht="18.75" customHeight="1" x14ac:dyDescent="0.4">
      <c r="B137" s="1">
        <v>132</v>
      </c>
      <c r="C137" s="3" t="str">
        <f>VLOOKUP(B137,集合表現!$B$7:$D$262,2)</f>
        <v>{x3,x8}</v>
      </c>
      <c r="D137" s="2"/>
    </row>
    <row r="138" spans="2:4" ht="18.75" customHeight="1" x14ac:dyDescent="0.4">
      <c r="B138" s="1">
        <v>133</v>
      </c>
      <c r="C138" s="3" t="str">
        <f>VLOOKUP(B138,集合表現!$B$7:$D$262,2)</f>
        <v>{x1,x3,x8}</v>
      </c>
      <c r="D138" s="2"/>
    </row>
    <row r="139" spans="2:4" ht="18.75" customHeight="1" x14ac:dyDescent="0.4">
      <c r="B139" s="1">
        <v>134</v>
      </c>
      <c r="C139" s="3" t="str">
        <f>VLOOKUP(B139,集合表現!$B$7:$D$262,2)</f>
        <v>{x2,x3,x8}</v>
      </c>
      <c r="D139" s="2"/>
    </row>
    <row r="140" spans="2:4" ht="18.75" customHeight="1" x14ac:dyDescent="0.4">
      <c r="B140" s="1">
        <v>135</v>
      </c>
      <c r="C140" s="3" t="str">
        <f>VLOOKUP(B140,集合表現!$B$7:$D$262,2)</f>
        <v>{x1,x2,x3,x8}</v>
      </c>
      <c r="D140" s="2"/>
    </row>
    <row r="141" spans="2:4" ht="18.75" customHeight="1" x14ac:dyDescent="0.4">
      <c r="B141" s="1">
        <v>136</v>
      </c>
      <c r="C141" s="3" t="str">
        <f>VLOOKUP(B141,集合表現!$B$7:$D$262,2)</f>
        <v>{x4,x8}</v>
      </c>
      <c r="D141" s="2"/>
    </row>
    <row r="142" spans="2:4" ht="18.75" customHeight="1" x14ac:dyDescent="0.4">
      <c r="B142" s="1">
        <v>137</v>
      </c>
      <c r="C142" s="3" t="str">
        <f>VLOOKUP(B142,集合表現!$B$7:$D$262,2)</f>
        <v>{x1,x4,x8}</v>
      </c>
      <c r="D142" s="2"/>
    </row>
    <row r="143" spans="2:4" ht="18.75" customHeight="1" x14ac:dyDescent="0.4">
      <c r="B143" s="1">
        <v>138</v>
      </c>
      <c r="C143" s="3" t="str">
        <f>VLOOKUP(B143,集合表現!$B$7:$D$262,2)</f>
        <v>{x2,x4,x8}</v>
      </c>
      <c r="D143" s="2"/>
    </row>
    <row r="144" spans="2:4" ht="18.75" customHeight="1" x14ac:dyDescent="0.4">
      <c r="B144" s="1">
        <v>139</v>
      </c>
      <c r="C144" s="3" t="str">
        <f>VLOOKUP(B144,集合表現!$B$7:$D$262,2)</f>
        <v>{x1,x2,x4,x8}</v>
      </c>
      <c r="D144" s="2"/>
    </row>
    <row r="145" spans="2:4" ht="18.75" customHeight="1" x14ac:dyDescent="0.4">
      <c r="B145" s="1">
        <v>140</v>
      </c>
      <c r="C145" s="3" t="str">
        <f>VLOOKUP(B145,集合表現!$B$7:$D$262,2)</f>
        <v>{x3,x4,x8}</v>
      </c>
      <c r="D145" s="2"/>
    </row>
    <row r="146" spans="2:4" ht="18.75" customHeight="1" x14ac:dyDescent="0.4">
      <c r="B146" s="1">
        <v>141</v>
      </c>
      <c r="C146" s="3" t="str">
        <f>VLOOKUP(B146,集合表現!$B$7:$D$262,2)</f>
        <v>{x1,x3,x4,x8}</v>
      </c>
      <c r="D146" s="2"/>
    </row>
    <row r="147" spans="2:4" ht="18.75" customHeight="1" x14ac:dyDescent="0.4">
      <c r="B147" s="1">
        <v>142</v>
      </c>
      <c r="C147" s="3" t="str">
        <f>VLOOKUP(B147,集合表現!$B$7:$D$262,2)</f>
        <v>{x2,x3,x4,x8}</v>
      </c>
      <c r="D147" s="2"/>
    </row>
    <row r="148" spans="2:4" ht="18.75" customHeight="1" x14ac:dyDescent="0.4">
      <c r="B148" s="1">
        <v>143</v>
      </c>
      <c r="C148" s="3" t="str">
        <f>VLOOKUP(B148,集合表現!$B$7:$D$262,2)</f>
        <v>{x1,x2,x3,x4,x8}</v>
      </c>
      <c r="D148" s="2"/>
    </row>
    <row r="149" spans="2:4" ht="18.75" customHeight="1" x14ac:dyDescent="0.4">
      <c r="B149" s="1">
        <v>144</v>
      </c>
      <c r="C149" s="3" t="str">
        <f>VLOOKUP(B149,集合表現!$B$7:$D$262,2)</f>
        <v>{x5,x8}</v>
      </c>
      <c r="D149" s="2"/>
    </row>
    <row r="150" spans="2:4" ht="18.75" customHeight="1" x14ac:dyDescent="0.4">
      <c r="B150" s="1">
        <v>145</v>
      </c>
      <c r="C150" s="3" t="str">
        <f>VLOOKUP(B150,集合表現!$B$7:$D$262,2)</f>
        <v>{x1,x5,x8}</v>
      </c>
      <c r="D150" s="2"/>
    </row>
    <row r="151" spans="2:4" ht="18.75" customHeight="1" x14ac:dyDescent="0.4">
      <c r="B151" s="1">
        <v>146</v>
      </c>
      <c r="C151" s="3" t="str">
        <f>VLOOKUP(B151,集合表現!$B$7:$D$262,2)</f>
        <v>{x2,x5,x8}</v>
      </c>
      <c r="D151" s="2"/>
    </row>
    <row r="152" spans="2:4" ht="18.75" customHeight="1" x14ac:dyDescent="0.4">
      <c r="B152" s="1">
        <v>147</v>
      </c>
      <c r="C152" s="3" t="str">
        <f>VLOOKUP(B152,集合表現!$B$7:$D$262,2)</f>
        <v>{x1,x2,x5,x8}</v>
      </c>
      <c r="D152" s="2"/>
    </row>
    <row r="153" spans="2:4" ht="18.75" customHeight="1" x14ac:dyDescent="0.4">
      <c r="B153" s="1">
        <v>148</v>
      </c>
      <c r="C153" s="3" t="str">
        <f>VLOOKUP(B153,集合表現!$B$7:$D$262,2)</f>
        <v>{x3,x5,x8}</v>
      </c>
      <c r="D153" s="2"/>
    </row>
    <row r="154" spans="2:4" ht="18.75" customHeight="1" x14ac:dyDescent="0.4">
      <c r="B154" s="1">
        <v>149</v>
      </c>
      <c r="C154" s="3" t="str">
        <f>VLOOKUP(B154,集合表現!$B$7:$D$262,2)</f>
        <v>{x1,x3,x5,x8}</v>
      </c>
      <c r="D154" s="2"/>
    </row>
    <row r="155" spans="2:4" ht="18.75" customHeight="1" x14ac:dyDescent="0.4">
      <c r="B155" s="1">
        <v>150</v>
      </c>
      <c r="C155" s="3" t="str">
        <f>VLOOKUP(B155,集合表現!$B$7:$D$262,2)</f>
        <v>{x2,x3,x5,x8}</v>
      </c>
      <c r="D155" s="2"/>
    </row>
    <row r="156" spans="2:4" ht="18.75" customHeight="1" x14ac:dyDescent="0.4">
      <c r="B156" s="1">
        <v>151</v>
      </c>
      <c r="C156" s="3" t="str">
        <f>VLOOKUP(B156,集合表現!$B$7:$D$262,2)</f>
        <v>{x1,x2,x3,x5,x8}</v>
      </c>
      <c r="D156" s="2"/>
    </row>
    <row r="157" spans="2:4" ht="18.75" customHeight="1" x14ac:dyDescent="0.4">
      <c r="B157" s="1">
        <v>152</v>
      </c>
      <c r="C157" s="3" t="str">
        <f>VLOOKUP(B157,集合表現!$B$7:$D$262,2)</f>
        <v>{x4,x5,x8}</v>
      </c>
      <c r="D157" s="2"/>
    </row>
    <row r="158" spans="2:4" ht="18.75" customHeight="1" x14ac:dyDescent="0.4">
      <c r="B158" s="1">
        <v>153</v>
      </c>
      <c r="C158" s="3" t="str">
        <f>VLOOKUP(B158,集合表現!$B$7:$D$262,2)</f>
        <v>{x1,x4,x5,x8}</v>
      </c>
      <c r="D158" s="2"/>
    </row>
    <row r="159" spans="2:4" ht="18.75" customHeight="1" x14ac:dyDescent="0.4">
      <c r="B159" s="1">
        <v>154</v>
      </c>
      <c r="C159" s="3" t="str">
        <f>VLOOKUP(B159,集合表現!$B$7:$D$262,2)</f>
        <v>{x2,x4,x5,x8}</v>
      </c>
      <c r="D159" s="2"/>
    </row>
    <row r="160" spans="2:4" ht="18.75" customHeight="1" x14ac:dyDescent="0.4">
      <c r="B160" s="1">
        <v>155</v>
      </c>
      <c r="C160" s="3" t="str">
        <f>VLOOKUP(B160,集合表現!$B$7:$D$262,2)</f>
        <v>{x1,x2,x4,x5,x8}</v>
      </c>
      <c r="D160" s="2"/>
    </row>
    <row r="161" spans="2:4" ht="18.75" customHeight="1" x14ac:dyDescent="0.4">
      <c r="B161" s="1">
        <v>156</v>
      </c>
      <c r="C161" s="3" t="str">
        <f>VLOOKUP(B161,集合表現!$B$7:$D$262,2)</f>
        <v>{x3,x4,x5,x8}</v>
      </c>
      <c r="D161" s="2"/>
    </row>
    <row r="162" spans="2:4" ht="18.75" customHeight="1" x14ac:dyDescent="0.4">
      <c r="B162" s="1">
        <v>157</v>
      </c>
      <c r="C162" s="3" t="str">
        <f>VLOOKUP(B162,集合表現!$B$7:$D$262,2)</f>
        <v>{x1,x3,x4,x5,x8}</v>
      </c>
      <c r="D162" s="2"/>
    </row>
    <row r="163" spans="2:4" ht="18.75" customHeight="1" x14ac:dyDescent="0.4">
      <c r="B163" s="1">
        <v>158</v>
      </c>
      <c r="C163" s="3" t="str">
        <f>VLOOKUP(B163,集合表現!$B$7:$D$262,2)</f>
        <v>{x2,x3,x4,x5,x8}</v>
      </c>
      <c r="D163" s="2"/>
    </row>
    <row r="164" spans="2:4" ht="18.75" customHeight="1" x14ac:dyDescent="0.4">
      <c r="B164" s="1">
        <v>159</v>
      </c>
      <c r="C164" s="3" t="str">
        <f>VLOOKUP(B164,集合表現!$B$7:$D$262,2)</f>
        <v>{x1,x2,x3,x4,x5,x8}</v>
      </c>
      <c r="D164" s="2"/>
    </row>
    <row r="165" spans="2:4" ht="18.75" customHeight="1" x14ac:dyDescent="0.4">
      <c r="B165" s="1">
        <v>160</v>
      </c>
      <c r="C165" s="3" t="str">
        <f>VLOOKUP(B165,集合表現!$B$7:$D$262,2)</f>
        <v>{x6,x8}</v>
      </c>
      <c r="D165" s="2"/>
    </row>
    <row r="166" spans="2:4" ht="18.75" customHeight="1" x14ac:dyDescent="0.4">
      <c r="B166" s="1">
        <v>161</v>
      </c>
      <c r="C166" s="3" t="str">
        <f>VLOOKUP(B166,集合表現!$B$7:$D$262,2)</f>
        <v>{x1,x6,x8}</v>
      </c>
      <c r="D166" s="2"/>
    </row>
    <row r="167" spans="2:4" ht="18.75" customHeight="1" x14ac:dyDescent="0.4">
      <c r="B167" s="1">
        <v>162</v>
      </c>
      <c r="C167" s="3" t="str">
        <f>VLOOKUP(B167,集合表現!$B$7:$D$262,2)</f>
        <v>{x2,x6,x8}</v>
      </c>
      <c r="D167" s="2"/>
    </row>
    <row r="168" spans="2:4" ht="18.75" customHeight="1" x14ac:dyDescent="0.4">
      <c r="B168" s="1">
        <v>163</v>
      </c>
      <c r="C168" s="3" t="str">
        <f>VLOOKUP(B168,集合表現!$B$7:$D$262,2)</f>
        <v>{x1,x2,x6,x8}</v>
      </c>
      <c r="D168" s="2"/>
    </row>
    <row r="169" spans="2:4" ht="18.75" customHeight="1" x14ac:dyDescent="0.4">
      <c r="B169" s="1">
        <v>164</v>
      </c>
      <c r="C169" s="3" t="str">
        <f>VLOOKUP(B169,集合表現!$B$7:$D$262,2)</f>
        <v>{x3,x6,x8}</v>
      </c>
      <c r="D169" s="2"/>
    </row>
    <row r="170" spans="2:4" ht="18.75" customHeight="1" x14ac:dyDescent="0.4">
      <c r="B170" s="1">
        <v>165</v>
      </c>
      <c r="C170" s="3" t="str">
        <f>VLOOKUP(B170,集合表現!$B$7:$D$262,2)</f>
        <v>{x1,x3,x6,x8}</v>
      </c>
      <c r="D170" s="2"/>
    </row>
    <row r="171" spans="2:4" ht="18.75" customHeight="1" x14ac:dyDescent="0.4">
      <c r="B171" s="1">
        <v>166</v>
      </c>
      <c r="C171" s="3" t="str">
        <f>VLOOKUP(B171,集合表現!$B$7:$D$262,2)</f>
        <v>{x2,x3,x6,x8}</v>
      </c>
      <c r="D171" s="2"/>
    </row>
    <row r="172" spans="2:4" ht="18.75" customHeight="1" x14ac:dyDescent="0.4">
      <c r="B172" s="1">
        <v>167</v>
      </c>
      <c r="C172" s="3" t="str">
        <f>VLOOKUP(B172,集合表現!$B$7:$D$262,2)</f>
        <v>{x1,x2,x3,x6,x8}</v>
      </c>
      <c r="D172" s="2"/>
    </row>
    <row r="173" spans="2:4" ht="18.75" customHeight="1" x14ac:dyDescent="0.4">
      <c r="B173" s="1">
        <v>168</v>
      </c>
      <c r="C173" s="3" t="str">
        <f>VLOOKUP(B173,集合表現!$B$7:$D$262,2)</f>
        <v>{x4,x6,x8}</v>
      </c>
      <c r="D173" s="2"/>
    </row>
    <row r="174" spans="2:4" ht="18.75" customHeight="1" x14ac:dyDescent="0.4">
      <c r="B174" s="1">
        <v>169</v>
      </c>
      <c r="C174" s="3" t="str">
        <f>VLOOKUP(B174,集合表現!$B$7:$D$262,2)</f>
        <v>{x1,x4,x6,x8}</v>
      </c>
      <c r="D174" s="2"/>
    </row>
    <row r="175" spans="2:4" ht="18.75" customHeight="1" x14ac:dyDescent="0.4">
      <c r="B175" s="1">
        <v>170</v>
      </c>
      <c r="C175" s="3" t="str">
        <f>VLOOKUP(B175,集合表現!$B$7:$D$262,2)</f>
        <v>{x2,x4,x6,x8}</v>
      </c>
      <c r="D175" s="2"/>
    </row>
    <row r="176" spans="2:4" ht="18.75" customHeight="1" x14ac:dyDescent="0.4">
      <c r="B176" s="1">
        <v>171</v>
      </c>
      <c r="C176" s="3" t="str">
        <f>VLOOKUP(B176,集合表現!$B$7:$D$262,2)</f>
        <v>{x1,x2,x4,x6,x8}</v>
      </c>
      <c r="D176" s="2"/>
    </row>
    <row r="177" spans="2:4" ht="18.75" customHeight="1" x14ac:dyDescent="0.4">
      <c r="B177" s="1">
        <v>172</v>
      </c>
      <c r="C177" s="3" t="str">
        <f>VLOOKUP(B177,集合表現!$B$7:$D$262,2)</f>
        <v>{x3,x4,x6,x8}</v>
      </c>
      <c r="D177" s="2"/>
    </row>
    <row r="178" spans="2:4" ht="18.75" customHeight="1" x14ac:dyDescent="0.4">
      <c r="B178" s="1">
        <v>173</v>
      </c>
      <c r="C178" s="3" t="str">
        <f>VLOOKUP(B178,集合表現!$B$7:$D$262,2)</f>
        <v>{x1,x3,x4,x6,x8}</v>
      </c>
      <c r="D178" s="2"/>
    </row>
    <row r="179" spans="2:4" ht="18.75" customHeight="1" x14ac:dyDescent="0.4">
      <c r="B179" s="1">
        <v>174</v>
      </c>
      <c r="C179" s="3" t="str">
        <f>VLOOKUP(B179,集合表現!$B$7:$D$262,2)</f>
        <v>{x2,x3,x4,x6,x8}</v>
      </c>
      <c r="D179" s="2"/>
    </row>
    <row r="180" spans="2:4" ht="18.75" customHeight="1" x14ac:dyDescent="0.4">
      <c r="B180" s="1">
        <v>175</v>
      </c>
      <c r="C180" s="3" t="str">
        <f>VLOOKUP(B180,集合表現!$B$7:$D$262,2)</f>
        <v>{x1,x2,x3,x4,x6,x8}</v>
      </c>
      <c r="D180" s="2"/>
    </row>
    <row r="181" spans="2:4" ht="18.75" customHeight="1" x14ac:dyDescent="0.4">
      <c r="B181" s="1">
        <v>176</v>
      </c>
      <c r="C181" s="3" t="str">
        <f>VLOOKUP(B181,集合表現!$B$7:$D$262,2)</f>
        <v>{x5,x6,x8}</v>
      </c>
      <c r="D181" s="2"/>
    </row>
    <row r="182" spans="2:4" ht="18.75" customHeight="1" x14ac:dyDescent="0.4">
      <c r="B182" s="1">
        <v>177</v>
      </c>
      <c r="C182" s="3" t="str">
        <f>VLOOKUP(B182,集合表現!$B$7:$D$262,2)</f>
        <v>{x1,x5,x6,x8}</v>
      </c>
      <c r="D182" s="2"/>
    </row>
    <row r="183" spans="2:4" ht="18.75" customHeight="1" x14ac:dyDescent="0.4">
      <c r="B183" s="1">
        <v>178</v>
      </c>
      <c r="C183" s="3" t="str">
        <f>VLOOKUP(B183,集合表現!$B$7:$D$262,2)</f>
        <v>{x2,x5,x6,x8}</v>
      </c>
      <c r="D183" s="2"/>
    </row>
    <row r="184" spans="2:4" ht="18.75" customHeight="1" x14ac:dyDescent="0.4">
      <c r="B184" s="1">
        <v>179</v>
      </c>
      <c r="C184" s="3" t="str">
        <f>VLOOKUP(B184,集合表現!$B$7:$D$262,2)</f>
        <v>{x1,x2,x5,x6,x8}</v>
      </c>
      <c r="D184" s="2"/>
    </row>
    <row r="185" spans="2:4" ht="18.75" customHeight="1" x14ac:dyDescent="0.4">
      <c r="B185" s="1">
        <v>180</v>
      </c>
      <c r="C185" s="3" t="str">
        <f>VLOOKUP(B185,集合表現!$B$7:$D$262,2)</f>
        <v>{x3,x5,x6,x8}</v>
      </c>
      <c r="D185" s="2"/>
    </row>
    <row r="186" spans="2:4" ht="18.75" customHeight="1" x14ac:dyDescent="0.4">
      <c r="B186" s="1">
        <v>181</v>
      </c>
      <c r="C186" s="3" t="str">
        <f>VLOOKUP(B186,集合表現!$B$7:$D$262,2)</f>
        <v>{x1,x3,x5,x6,x8}</v>
      </c>
      <c r="D186" s="2"/>
    </row>
    <row r="187" spans="2:4" ht="18.75" customHeight="1" x14ac:dyDescent="0.4">
      <c r="B187" s="1">
        <v>182</v>
      </c>
      <c r="C187" s="3" t="str">
        <f>VLOOKUP(B187,集合表現!$B$7:$D$262,2)</f>
        <v>{x2,x3,x5,x6,x8}</v>
      </c>
      <c r="D187" s="2"/>
    </row>
    <row r="188" spans="2:4" ht="18.75" customHeight="1" x14ac:dyDescent="0.4">
      <c r="B188" s="1">
        <v>183</v>
      </c>
      <c r="C188" s="3" t="str">
        <f>VLOOKUP(B188,集合表現!$B$7:$D$262,2)</f>
        <v>{x1,x2,x3,x5,x6,x8}</v>
      </c>
      <c r="D188" s="2"/>
    </row>
    <row r="189" spans="2:4" ht="18.75" customHeight="1" x14ac:dyDescent="0.4">
      <c r="B189" s="1">
        <v>184</v>
      </c>
      <c r="C189" s="3" t="str">
        <f>VLOOKUP(B189,集合表現!$B$7:$D$262,2)</f>
        <v>{x4,x5,x6,x8}</v>
      </c>
      <c r="D189" s="2"/>
    </row>
    <row r="190" spans="2:4" ht="18.75" customHeight="1" x14ac:dyDescent="0.4">
      <c r="B190" s="1">
        <v>185</v>
      </c>
      <c r="C190" s="3" t="str">
        <f>VLOOKUP(B190,集合表現!$B$7:$D$262,2)</f>
        <v>{x1,x4,x5,x6,x8}</v>
      </c>
      <c r="D190" s="2"/>
    </row>
    <row r="191" spans="2:4" ht="18.75" customHeight="1" x14ac:dyDescent="0.4">
      <c r="B191" s="1">
        <v>186</v>
      </c>
      <c r="C191" s="3" t="str">
        <f>VLOOKUP(B191,集合表現!$B$7:$D$262,2)</f>
        <v>{x2,x4,x5,x6,x8}</v>
      </c>
      <c r="D191" s="2"/>
    </row>
    <row r="192" spans="2:4" ht="18.75" customHeight="1" x14ac:dyDescent="0.4">
      <c r="B192" s="1">
        <v>187</v>
      </c>
      <c r="C192" s="3" t="str">
        <f>VLOOKUP(B192,集合表現!$B$7:$D$262,2)</f>
        <v>{x1,x2,x4,x5,x6,x8}</v>
      </c>
      <c r="D192" s="2"/>
    </row>
    <row r="193" spans="2:4" ht="18.75" customHeight="1" x14ac:dyDescent="0.4">
      <c r="B193" s="1">
        <v>188</v>
      </c>
      <c r="C193" s="3" t="str">
        <f>VLOOKUP(B193,集合表現!$B$7:$D$262,2)</f>
        <v>{x3,x4,x5,x6,x8}</v>
      </c>
      <c r="D193" s="2"/>
    </row>
    <row r="194" spans="2:4" ht="18.75" customHeight="1" x14ac:dyDescent="0.4">
      <c r="B194" s="1">
        <v>189</v>
      </c>
      <c r="C194" s="3" t="str">
        <f>VLOOKUP(B194,集合表現!$B$7:$D$262,2)</f>
        <v>{x1,x3,x4,x5,x6,x8}</v>
      </c>
      <c r="D194" s="2"/>
    </row>
    <row r="195" spans="2:4" ht="18.75" customHeight="1" x14ac:dyDescent="0.4">
      <c r="B195" s="1">
        <v>190</v>
      </c>
      <c r="C195" s="3" t="str">
        <f>VLOOKUP(B195,集合表現!$B$7:$D$262,2)</f>
        <v>{x2,x3,x4,x5,x6,x8}</v>
      </c>
      <c r="D195" s="2"/>
    </row>
    <row r="196" spans="2:4" ht="18.75" customHeight="1" x14ac:dyDescent="0.4">
      <c r="B196" s="1">
        <v>191</v>
      </c>
      <c r="C196" s="3" t="str">
        <f>VLOOKUP(B196,集合表現!$B$7:$D$262,2)</f>
        <v>{x1,x2,x3,x4,x5,x6,x8}</v>
      </c>
      <c r="D196" s="2"/>
    </row>
    <row r="197" spans="2:4" ht="18.75" customHeight="1" x14ac:dyDescent="0.4">
      <c r="B197" s="1">
        <v>192</v>
      </c>
      <c r="C197" s="3" t="str">
        <f>VLOOKUP(B197,集合表現!$B$7:$D$262,2)</f>
        <v>{x7,x8}</v>
      </c>
      <c r="D197" s="2"/>
    </row>
    <row r="198" spans="2:4" ht="18.75" customHeight="1" x14ac:dyDescent="0.4">
      <c r="B198" s="1">
        <v>193</v>
      </c>
      <c r="C198" s="3" t="str">
        <f>VLOOKUP(B198,集合表現!$B$7:$D$262,2)</f>
        <v>{x1,x7,x8}</v>
      </c>
      <c r="D198" s="2"/>
    </row>
    <row r="199" spans="2:4" ht="18.75" customHeight="1" x14ac:dyDescent="0.4">
      <c r="B199" s="1">
        <v>194</v>
      </c>
      <c r="C199" s="3" t="str">
        <f>VLOOKUP(B199,集合表現!$B$7:$D$262,2)</f>
        <v>{x2,x7,x8}</v>
      </c>
      <c r="D199" s="2"/>
    </row>
    <row r="200" spans="2:4" ht="18.75" customHeight="1" x14ac:dyDescent="0.4">
      <c r="B200" s="1">
        <v>195</v>
      </c>
      <c r="C200" s="3" t="str">
        <f>VLOOKUP(B200,集合表現!$B$7:$D$262,2)</f>
        <v>{x1,x2,x7,x8}</v>
      </c>
      <c r="D200" s="2"/>
    </row>
    <row r="201" spans="2:4" ht="18.75" customHeight="1" x14ac:dyDescent="0.4">
      <c r="B201" s="1">
        <v>196</v>
      </c>
      <c r="C201" s="3" t="str">
        <f>VLOOKUP(B201,集合表現!$B$7:$D$262,2)</f>
        <v>{x3,x7,x8}</v>
      </c>
      <c r="D201" s="2"/>
    </row>
    <row r="202" spans="2:4" ht="18.75" customHeight="1" x14ac:dyDescent="0.4">
      <c r="B202" s="1">
        <v>197</v>
      </c>
      <c r="C202" s="3" t="str">
        <f>VLOOKUP(B202,集合表現!$B$7:$D$262,2)</f>
        <v>{x1,x3,x7,x8}</v>
      </c>
      <c r="D202" s="2"/>
    </row>
    <row r="203" spans="2:4" ht="18.75" customHeight="1" x14ac:dyDescent="0.4">
      <c r="B203" s="1">
        <v>198</v>
      </c>
      <c r="C203" s="3" t="str">
        <f>VLOOKUP(B203,集合表現!$B$7:$D$262,2)</f>
        <v>{x2,x3,x7,x8}</v>
      </c>
      <c r="D203" s="2"/>
    </row>
    <row r="204" spans="2:4" ht="18.75" customHeight="1" x14ac:dyDescent="0.4">
      <c r="B204" s="1">
        <v>199</v>
      </c>
      <c r="C204" s="3" t="str">
        <f>VLOOKUP(B204,集合表現!$B$7:$D$262,2)</f>
        <v>{x1,x2,x3,x7,x8}</v>
      </c>
      <c r="D204" s="2"/>
    </row>
    <row r="205" spans="2:4" ht="18.75" customHeight="1" x14ac:dyDescent="0.4">
      <c r="B205" s="1">
        <v>200</v>
      </c>
      <c r="C205" s="3" t="str">
        <f>VLOOKUP(B205,集合表現!$B$7:$D$262,2)</f>
        <v>{x4,x7,x8}</v>
      </c>
      <c r="D205" s="2"/>
    </row>
    <row r="206" spans="2:4" ht="18.75" customHeight="1" x14ac:dyDescent="0.4">
      <c r="B206" s="1">
        <v>201</v>
      </c>
      <c r="C206" s="3" t="str">
        <f>VLOOKUP(B206,集合表現!$B$7:$D$262,2)</f>
        <v>{x1,x4,x7,x8}</v>
      </c>
      <c r="D206" s="2"/>
    </row>
    <row r="207" spans="2:4" ht="18.75" customHeight="1" x14ac:dyDescent="0.4">
      <c r="B207" s="1">
        <v>202</v>
      </c>
      <c r="C207" s="3" t="str">
        <f>VLOOKUP(B207,集合表現!$B$7:$D$262,2)</f>
        <v>{x2,x4,x7,x8}</v>
      </c>
      <c r="D207" s="2"/>
    </row>
    <row r="208" spans="2:4" ht="18.75" customHeight="1" x14ac:dyDescent="0.4">
      <c r="B208" s="1">
        <v>203</v>
      </c>
      <c r="C208" s="3" t="str">
        <f>VLOOKUP(B208,集合表現!$B$7:$D$262,2)</f>
        <v>{x1,x2,x4,x7,x8}</v>
      </c>
      <c r="D208" s="2"/>
    </row>
    <row r="209" spans="2:4" ht="18.75" customHeight="1" x14ac:dyDescent="0.4">
      <c r="B209" s="1">
        <v>204</v>
      </c>
      <c r="C209" s="3" t="str">
        <f>VLOOKUP(B209,集合表現!$B$7:$D$262,2)</f>
        <v>{x3,x4,x7,x8}</v>
      </c>
      <c r="D209" s="2"/>
    </row>
    <row r="210" spans="2:4" ht="18.75" customHeight="1" x14ac:dyDescent="0.4">
      <c r="B210" s="1">
        <v>205</v>
      </c>
      <c r="C210" s="3" t="str">
        <f>VLOOKUP(B210,集合表現!$B$7:$D$262,2)</f>
        <v>{x1,x3,x4,x7,x8}</v>
      </c>
      <c r="D210" s="2"/>
    </row>
    <row r="211" spans="2:4" ht="18.75" customHeight="1" x14ac:dyDescent="0.4">
      <c r="B211" s="1">
        <v>206</v>
      </c>
      <c r="C211" s="3" t="str">
        <f>VLOOKUP(B211,集合表現!$B$7:$D$262,2)</f>
        <v>{x2,x3,x4,x7,x8}</v>
      </c>
      <c r="D211" s="2"/>
    </row>
    <row r="212" spans="2:4" ht="18.75" customHeight="1" x14ac:dyDescent="0.4">
      <c r="B212" s="1">
        <v>207</v>
      </c>
      <c r="C212" s="3" t="str">
        <f>VLOOKUP(B212,集合表現!$B$7:$D$262,2)</f>
        <v>{x1,x2,x3,x4,x7,x8}</v>
      </c>
      <c r="D212" s="2"/>
    </row>
    <row r="213" spans="2:4" ht="18.75" customHeight="1" x14ac:dyDescent="0.4">
      <c r="B213" s="1">
        <v>208</v>
      </c>
      <c r="C213" s="3" t="str">
        <f>VLOOKUP(B213,集合表現!$B$7:$D$262,2)</f>
        <v>{x5,x7,x8}</v>
      </c>
      <c r="D213" s="2"/>
    </row>
    <row r="214" spans="2:4" ht="18.75" customHeight="1" x14ac:dyDescent="0.4">
      <c r="B214" s="1">
        <v>209</v>
      </c>
      <c r="C214" s="3" t="str">
        <f>VLOOKUP(B214,集合表現!$B$7:$D$262,2)</f>
        <v>{x1,x5,x7,x8}</v>
      </c>
      <c r="D214" s="2"/>
    </row>
    <row r="215" spans="2:4" ht="18.75" customHeight="1" x14ac:dyDescent="0.4">
      <c r="B215" s="1">
        <v>210</v>
      </c>
      <c r="C215" s="3" t="str">
        <f>VLOOKUP(B215,集合表現!$B$7:$D$262,2)</f>
        <v>{x2,x5,x7,x8}</v>
      </c>
      <c r="D215" s="2"/>
    </row>
    <row r="216" spans="2:4" ht="18.75" customHeight="1" x14ac:dyDescent="0.4">
      <c r="B216" s="1">
        <v>211</v>
      </c>
      <c r="C216" s="3" t="str">
        <f>VLOOKUP(B216,集合表現!$B$7:$D$262,2)</f>
        <v>{x1,x2,x5,x7,x8}</v>
      </c>
      <c r="D216" s="2"/>
    </row>
    <row r="217" spans="2:4" ht="18.75" customHeight="1" x14ac:dyDescent="0.4">
      <c r="B217" s="1">
        <v>212</v>
      </c>
      <c r="C217" s="3" t="str">
        <f>VLOOKUP(B217,集合表現!$B$7:$D$262,2)</f>
        <v>{x3,x5,x7,x8}</v>
      </c>
      <c r="D217" s="2"/>
    </row>
    <row r="218" spans="2:4" ht="18.75" customHeight="1" x14ac:dyDescent="0.4">
      <c r="B218" s="1">
        <v>213</v>
      </c>
      <c r="C218" s="3" t="str">
        <f>VLOOKUP(B218,集合表現!$B$7:$D$262,2)</f>
        <v>{x1,x3,x5,x7,x8}</v>
      </c>
      <c r="D218" s="2"/>
    </row>
    <row r="219" spans="2:4" ht="18.75" customHeight="1" x14ac:dyDescent="0.4">
      <c r="B219" s="1">
        <v>214</v>
      </c>
      <c r="C219" s="3" t="str">
        <f>VLOOKUP(B219,集合表現!$B$7:$D$262,2)</f>
        <v>{x2,x3,x5,x7,x8}</v>
      </c>
      <c r="D219" s="2"/>
    </row>
    <row r="220" spans="2:4" ht="18.75" customHeight="1" x14ac:dyDescent="0.4">
      <c r="B220" s="1">
        <v>215</v>
      </c>
      <c r="C220" s="3" t="str">
        <f>VLOOKUP(B220,集合表現!$B$7:$D$262,2)</f>
        <v>{x1,x2,x3,x5,x7,x8}</v>
      </c>
      <c r="D220" s="2"/>
    </row>
    <row r="221" spans="2:4" ht="18.75" customHeight="1" x14ac:dyDescent="0.4">
      <c r="B221" s="1">
        <v>216</v>
      </c>
      <c r="C221" s="3" t="str">
        <f>VLOOKUP(B221,集合表現!$B$7:$D$262,2)</f>
        <v>{x4,x5,x7,x8}</v>
      </c>
      <c r="D221" s="2"/>
    </row>
    <row r="222" spans="2:4" ht="18.75" customHeight="1" x14ac:dyDescent="0.4">
      <c r="B222" s="1">
        <v>217</v>
      </c>
      <c r="C222" s="3" t="str">
        <f>VLOOKUP(B222,集合表現!$B$7:$D$262,2)</f>
        <v>{x1,x4,x5,x7,x8}</v>
      </c>
      <c r="D222" s="2"/>
    </row>
    <row r="223" spans="2:4" ht="18.75" customHeight="1" x14ac:dyDescent="0.4">
      <c r="B223" s="1">
        <v>218</v>
      </c>
      <c r="C223" s="3" t="str">
        <f>VLOOKUP(B223,集合表現!$B$7:$D$262,2)</f>
        <v>{x2,x4,x5,x7,x8}</v>
      </c>
      <c r="D223" s="2"/>
    </row>
    <row r="224" spans="2:4" ht="18.75" customHeight="1" x14ac:dyDescent="0.4">
      <c r="B224" s="1">
        <v>219</v>
      </c>
      <c r="C224" s="3" t="str">
        <f>VLOOKUP(B224,集合表現!$B$7:$D$262,2)</f>
        <v>{x1,x2,x4,x5,x7,x8}</v>
      </c>
      <c r="D224" s="2"/>
    </row>
    <row r="225" spans="2:4" ht="18.75" customHeight="1" x14ac:dyDescent="0.4">
      <c r="B225" s="1">
        <v>220</v>
      </c>
      <c r="C225" s="3" t="str">
        <f>VLOOKUP(B225,集合表現!$B$7:$D$262,2)</f>
        <v>{x3,x4,x5,x7,x8}</v>
      </c>
      <c r="D225" s="2"/>
    </row>
    <row r="226" spans="2:4" ht="18.75" customHeight="1" x14ac:dyDescent="0.4">
      <c r="B226" s="1">
        <v>221</v>
      </c>
      <c r="C226" s="3" t="str">
        <f>VLOOKUP(B226,集合表現!$B$7:$D$262,2)</f>
        <v>{x1,x3,x4,x5,x7,x8}</v>
      </c>
      <c r="D226" s="2"/>
    </row>
    <row r="227" spans="2:4" ht="18.75" customHeight="1" x14ac:dyDescent="0.4">
      <c r="B227" s="1">
        <v>222</v>
      </c>
      <c r="C227" s="3" t="str">
        <f>VLOOKUP(B227,集合表現!$B$7:$D$262,2)</f>
        <v>{x2,x3,x4,x5,x7,x8}</v>
      </c>
      <c r="D227" s="2"/>
    </row>
    <row r="228" spans="2:4" ht="18.75" customHeight="1" x14ac:dyDescent="0.4">
      <c r="B228" s="1">
        <v>223</v>
      </c>
      <c r="C228" s="3" t="str">
        <f>VLOOKUP(B228,集合表現!$B$7:$D$262,2)</f>
        <v>{x1,x2,x3,x4,x5,x7,x8}</v>
      </c>
      <c r="D228" s="2"/>
    </row>
    <row r="229" spans="2:4" ht="18.75" customHeight="1" x14ac:dyDescent="0.4">
      <c r="B229" s="1">
        <v>224</v>
      </c>
      <c r="C229" s="3" t="str">
        <f>VLOOKUP(B229,集合表現!$B$7:$D$262,2)</f>
        <v>{x6,x7,x8}</v>
      </c>
      <c r="D229" s="2"/>
    </row>
    <row r="230" spans="2:4" ht="18.75" customHeight="1" x14ac:dyDescent="0.4">
      <c r="B230" s="1">
        <v>225</v>
      </c>
      <c r="C230" s="3" t="str">
        <f>VLOOKUP(B230,集合表現!$B$7:$D$262,2)</f>
        <v>{x1,x6,x7,x8}</v>
      </c>
      <c r="D230" s="2"/>
    </row>
    <row r="231" spans="2:4" ht="18.75" customHeight="1" x14ac:dyDescent="0.4">
      <c r="B231" s="1">
        <v>226</v>
      </c>
      <c r="C231" s="3" t="str">
        <f>VLOOKUP(B231,集合表現!$B$7:$D$262,2)</f>
        <v>{x2,x6,x7,x8}</v>
      </c>
      <c r="D231" s="2"/>
    </row>
    <row r="232" spans="2:4" ht="18.75" customHeight="1" x14ac:dyDescent="0.4">
      <c r="B232" s="1">
        <v>227</v>
      </c>
      <c r="C232" s="3" t="str">
        <f>VLOOKUP(B232,集合表現!$B$7:$D$262,2)</f>
        <v>{x1,x2,x6,x7,x8}</v>
      </c>
      <c r="D232" s="2"/>
    </row>
    <row r="233" spans="2:4" ht="18.75" customHeight="1" x14ac:dyDescent="0.4">
      <c r="B233" s="1">
        <v>228</v>
      </c>
      <c r="C233" s="3" t="str">
        <f>VLOOKUP(B233,集合表現!$B$7:$D$262,2)</f>
        <v>{x3,x6,x7,x8}</v>
      </c>
      <c r="D233" s="2"/>
    </row>
    <row r="234" spans="2:4" ht="18.75" customHeight="1" x14ac:dyDescent="0.4">
      <c r="B234" s="1">
        <v>229</v>
      </c>
      <c r="C234" s="3" t="str">
        <f>VLOOKUP(B234,集合表現!$B$7:$D$262,2)</f>
        <v>{x1,x3,x6,x7,x8}</v>
      </c>
      <c r="D234" s="2"/>
    </row>
    <row r="235" spans="2:4" ht="18.75" customHeight="1" x14ac:dyDescent="0.4">
      <c r="B235" s="1">
        <v>230</v>
      </c>
      <c r="C235" s="3" t="str">
        <f>VLOOKUP(B235,集合表現!$B$7:$D$262,2)</f>
        <v>{x2,x3,x6,x7,x8}</v>
      </c>
      <c r="D235" s="2"/>
    </row>
    <row r="236" spans="2:4" ht="18.75" customHeight="1" x14ac:dyDescent="0.4">
      <c r="B236" s="1">
        <v>231</v>
      </c>
      <c r="C236" s="3" t="str">
        <f>VLOOKUP(B236,集合表現!$B$7:$D$262,2)</f>
        <v>{x1,x2,x3,x6,x7,x8}</v>
      </c>
      <c r="D236" s="2"/>
    </row>
    <row r="237" spans="2:4" ht="18.75" customHeight="1" x14ac:dyDescent="0.4">
      <c r="B237" s="1">
        <v>232</v>
      </c>
      <c r="C237" s="3" t="str">
        <f>VLOOKUP(B237,集合表現!$B$7:$D$262,2)</f>
        <v>{x4,x6,x7,x8}</v>
      </c>
      <c r="D237" s="2"/>
    </row>
    <row r="238" spans="2:4" ht="18.75" customHeight="1" x14ac:dyDescent="0.4">
      <c r="B238" s="1">
        <v>233</v>
      </c>
      <c r="C238" s="3" t="str">
        <f>VLOOKUP(B238,集合表現!$B$7:$D$262,2)</f>
        <v>{x1,x4,x6,x7,x8}</v>
      </c>
      <c r="D238" s="2"/>
    </row>
    <row r="239" spans="2:4" ht="18.75" customHeight="1" x14ac:dyDescent="0.4">
      <c r="B239" s="1">
        <v>234</v>
      </c>
      <c r="C239" s="3" t="str">
        <f>VLOOKUP(B239,集合表現!$B$7:$D$262,2)</f>
        <v>{x2,x4,x6,x7,x8}</v>
      </c>
      <c r="D239" s="2"/>
    </row>
    <row r="240" spans="2:4" ht="18.75" customHeight="1" x14ac:dyDescent="0.4">
      <c r="B240" s="1">
        <v>235</v>
      </c>
      <c r="C240" s="3" t="str">
        <f>VLOOKUP(B240,集合表現!$B$7:$D$262,2)</f>
        <v>{x1,x2,x4,x6,x7,x8}</v>
      </c>
      <c r="D240" s="2"/>
    </row>
    <row r="241" spans="2:4" ht="18.75" customHeight="1" x14ac:dyDescent="0.4">
      <c r="B241" s="1">
        <v>236</v>
      </c>
      <c r="C241" s="3" t="str">
        <f>VLOOKUP(B241,集合表現!$B$7:$D$262,2)</f>
        <v>{x3,x4,x6,x7,x8}</v>
      </c>
      <c r="D241" s="2"/>
    </row>
    <row r="242" spans="2:4" ht="18.75" customHeight="1" x14ac:dyDescent="0.4">
      <c r="B242" s="1">
        <v>237</v>
      </c>
      <c r="C242" s="3" t="str">
        <f>VLOOKUP(B242,集合表現!$B$7:$D$262,2)</f>
        <v>{x1,x3,x4,x6,x7,x8}</v>
      </c>
      <c r="D242" s="2"/>
    </row>
    <row r="243" spans="2:4" ht="18.75" customHeight="1" x14ac:dyDescent="0.4">
      <c r="B243" s="1">
        <v>238</v>
      </c>
      <c r="C243" s="3" t="str">
        <f>VLOOKUP(B243,集合表現!$B$7:$D$262,2)</f>
        <v>{x2,x3,x4,x6,x7,x8}</v>
      </c>
      <c r="D243" s="2"/>
    </row>
    <row r="244" spans="2:4" ht="18.75" customHeight="1" x14ac:dyDescent="0.4">
      <c r="B244" s="1">
        <v>239</v>
      </c>
      <c r="C244" s="3" t="str">
        <f>VLOOKUP(B244,集合表現!$B$7:$D$262,2)</f>
        <v>{x1,x2,x3,x4,x6,x7,x8}</v>
      </c>
      <c r="D244" s="2"/>
    </row>
    <row r="245" spans="2:4" ht="18.75" customHeight="1" x14ac:dyDescent="0.4">
      <c r="B245" s="1">
        <v>240</v>
      </c>
      <c r="C245" s="3" t="str">
        <f>VLOOKUP(B245,集合表現!$B$7:$D$262,2)</f>
        <v>{x5,x6,x7,x8}</v>
      </c>
      <c r="D245" s="2"/>
    </row>
    <row r="246" spans="2:4" ht="18.75" customHeight="1" x14ac:dyDescent="0.4">
      <c r="B246" s="1">
        <v>241</v>
      </c>
      <c r="C246" s="3" t="str">
        <f>VLOOKUP(B246,集合表現!$B$7:$D$262,2)</f>
        <v>{x1,x5,x6,x7,x8}</v>
      </c>
      <c r="D246" s="2"/>
    </row>
    <row r="247" spans="2:4" ht="18.75" customHeight="1" x14ac:dyDescent="0.4">
      <c r="B247" s="1">
        <v>242</v>
      </c>
      <c r="C247" s="3" t="str">
        <f>VLOOKUP(B247,集合表現!$B$7:$D$262,2)</f>
        <v>{x2,x5,x6,x7,x8}</v>
      </c>
      <c r="D247" s="2"/>
    </row>
    <row r="248" spans="2:4" ht="18.75" customHeight="1" x14ac:dyDescent="0.4">
      <c r="B248" s="1">
        <v>243</v>
      </c>
      <c r="C248" s="3" t="str">
        <f>VLOOKUP(B248,集合表現!$B$7:$D$262,2)</f>
        <v>{x1,x2,x5,x6,x7,x8}</v>
      </c>
      <c r="D248" s="2"/>
    </row>
    <row r="249" spans="2:4" ht="18.75" customHeight="1" x14ac:dyDescent="0.4">
      <c r="B249" s="1">
        <v>244</v>
      </c>
      <c r="C249" s="3" t="str">
        <f>VLOOKUP(B249,集合表現!$B$7:$D$262,2)</f>
        <v>{x3,x5,x6,x7,x8}</v>
      </c>
      <c r="D249" s="2"/>
    </row>
    <row r="250" spans="2:4" ht="18.75" customHeight="1" x14ac:dyDescent="0.4">
      <c r="B250" s="1">
        <v>245</v>
      </c>
      <c r="C250" s="3" t="str">
        <f>VLOOKUP(B250,集合表現!$B$7:$D$262,2)</f>
        <v>{x1,x3,x5,x6,x7,x8}</v>
      </c>
      <c r="D250" s="2"/>
    </row>
    <row r="251" spans="2:4" ht="18.75" customHeight="1" x14ac:dyDescent="0.4">
      <c r="B251" s="1">
        <v>246</v>
      </c>
      <c r="C251" s="3" t="str">
        <f>VLOOKUP(B251,集合表現!$B$7:$D$262,2)</f>
        <v>{x2,x3,x5,x6,x7,x8}</v>
      </c>
      <c r="D251" s="2"/>
    </row>
    <row r="252" spans="2:4" ht="18.75" customHeight="1" x14ac:dyDescent="0.4">
      <c r="B252" s="1">
        <v>247</v>
      </c>
      <c r="C252" s="3" t="str">
        <f>VLOOKUP(B252,集合表現!$B$7:$D$262,2)</f>
        <v>{x1,x2,x3,x5,x6,x7,x8}</v>
      </c>
      <c r="D252" s="2"/>
    </row>
    <row r="253" spans="2:4" ht="18.75" customHeight="1" x14ac:dyDescent="0.4">
      <c r="B253" s="1">
        <v>248</v>
      </c>
      <c r="C253" s="3" t="str">
        <f>VLOOKUP(B253,集合表現!$B$7:$D$262,2)</f>
        <v>{x4,x5,x6,x7,x8}</v>
      </c>
      <c r="D253" s="2"/>
    </row>
    <row r="254" spans="2:4" ht="18.75" customHeight="1" x14ac:dyDescent="0.4">
      <c r="B254" s="1">
        <v>249</v>
      </c>
      <c r="C254" s="3" t="str">
        <f>VLOOKUP(B254,集合表現!$B$7:$D$262,2)</f>
        <v>{x1,x4,x5,x6,x7,x8}</v>
      </c>
      <c r="D254" s="2"/>
    </row>
    <row r="255" spans="2:4" ht="18.75" customHeight="1" x14ac:dyDescent="0.4">
      <c r="B255" s="1">
        <v>250</v>
      </c>
      <c r="C255" s="3" t="str">
        <f>VLOOKUP(B255,集合表現!$B$7:$D$262,2)</f>
        <v>{x2,x4,x5,x6,x7,x8}</v>
      </c>
      <c r="D255" s="2"/>
    </row>
    <row r="256" spans="2:4" ht="18.75" customHeight="1" x14ac:dyDescent="0.4">
      <c r="B256" s="1">
        <v>251</v>
      </c>
      <c r="C256" s="3" t="str">
        <f>VLOOKUP(B256,集合表現!$B$7:$D$262,2)</f>
        <v>{x1,x2,x4,x5,x6,x7,x8}</v>
      </c>
      <c r="D256" s="2"/>
    </row>
    <row r="257" spans="2:4" ht="18.75" customHeight="1" x14ac:dyDescent="0.4">
      <c r="B257" s="1">
        <v>252</v>
      </c>
      <c r="C257" s="3" t="str">
        <f>VLOOKUP(B257,集合表現!$B$7:$D$262,2)</f>
        <v>{x3,x4,x5,x6,x7,x8}</v>
      </c>
      <c r="D257" s="2"/>
    </row>
    <row r="258" spans="2:4" ht="18.75" customHeight="1" x14ac:dyDescent="0.4">
      <c r="B258" s="1">
        <v>253</v>
      </c>
      <c r="C258" s="3" t="str">
        <f>VLOOKUP(B258,集合表現!$B$7:$D$262,2)</f>
        <v>{x1,x3,x4,x5,x6,x7,x8}</v>
      </c>
      <c r="D258" s="2"/>
    </row>
    <row r="259" spans="2:4" ht="18.75" customHeight="1" x14ac:dyDescent="0.4">
      <c r="B259" s="1">
        <v>254</v>
      </c>
      <c r="C259" s="3" t="str">
        <f>VLOOKUP(B259,集合表現!$B$7:$D$262,2)</f>
        <v>{x2,x3,x4,x5,x6,x7,x8}</v>
      </c>
      <c r="D259" s="2"/>
    </row>
    <row r="260" spans="2:4" ht="18.75" customHeight="1" x14ac:dyDescent="0.4">
      <c r="B260" s="1">
        <v>255</v>
      </c>
      <c r="C260" s="3" t="str">
        <f>VLOOKUP(B260,集合表現!$B$7:$D$262,2)</f>
        <v>{x1,x2,x3,x4,x5,x6,x7,x8}</v>
      </c>
      <c r="D260" s="2"/>
    </row>
  </sheetData>
  <mergeCells count="1">
    <mergeCell ref="K20:L20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集合表現</vt:lpstr>
      <vt:lpstr>ChoquetIntegral</vt:lpstr>
      <vt:lpstr>ChoquetIntegral_wneg</vt:lpstr>
      <vt:lpstr>ChoquetIntegral_line</vt:lpstr>
      <vt:lpstr>SugenoIntegral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eiichiro</dc:creator>
  <cp:lastModifiedBy>高萩栄一郎</cp:lastModifiedBy>
  <dcterms:created xsi:type="dcterms:W3CDTF">2018-02-24T15:19:59Z</dcterms:created>
  <dcterms:modified xsi:type="dcterms:W3CDTF">2018-06-29T08:41:58Z</dcterms:modified>
</cp:coreProperties>
</file>